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0967484-4F1A-4A5E-AFA8-C16E28EB4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ŽETAK PRIHODA I RASHODA" sheetId="5" r:id="rId1"/>
    <sheet name="Prih.i.rash.po ekon.klasif." sheetId="1" r:id="rId2"/>
    <sheet name="Prih.i rash.po izv.financ." sheetId="2" r:id="rId3"/>
    <sheet name="Rash.po funk.klasif." sheetId="3" r:id="rId4"/>
    <sheet name="Rashodi po prog.klasifik.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5" l="1"/>
  <c r="G13" i="5" l="1"/>
  <c r="D13" i="5"/>
  <c r="C13" i="5"/>
  <c r="B13" i="5"/>
  <c r="G12" i="5"/>
  <c r="F12" i="5"/>
  <c r="G11" i="5"/>
  <c r="F11" i="5"/>
  <c r="E10" i="5"/>
  <c r="E14" i="5" s="1"/>
  <c r="D10" i="5"/>
  <c r="C10" i="5"/>
  <c r="B10" i="5"/>
  <c r="B14" i="5" s="1"/>
  <c r="G8" i="5"/>
  <c r="F8" i="5"/>
  <c r="F10" i="5" s="1"/>
  <c r="F14" i="5" l="1"/>
  <c r="F13" i="5"/>
  <c r="G10" i="5"/>
</calcChain>
</file>

<file path=xl/sharedStrings.xml><?xml version="1.0" encoding="utf-8"?>
<sst xmlns="http://schemas.openxmlformats.org/spreadsheetml/2006/main" count="329" uniqueCount="161">
  <si>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</si>
  <si>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</si>
  <si>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</si>
  <si>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</si>
  <si>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</si>
  <si>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</si>
  <si>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</si>
  <si>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</si>
  <si>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</si>
  <si>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</si>
  <si>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</si>
  <si>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</si>
  <si>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</si>
  <si>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</si>
  <si>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</si>
  <si>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</si>
  <si>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</si>
  <si>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</si>
  <si>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</si>
  <si>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</si>
  <si>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</si>
  <si>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</si>
  <si>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</si>
  <si>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</si>
  <si>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</si>
  <si>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</si>
  <si>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</si>
  <si>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</si>
  <si>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</si>
  <si>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</si>
  <si>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</si>
  <si>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</si>
  <si>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</si>
  <si>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</si>
  <si>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</si>
  <si>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</si>
  <si>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</si>
  <si>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</si>
  <si>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</si>
  <si>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</si>
  <si>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</si>
  <si>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</si>
  <si>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</si>
  <si>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</si>
  <si>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</si>
  <si>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</si>
  <si>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</si>
  <si>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</si>
  <si>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</si>
  <si>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</si>
  <si>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</si>
  <si>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</si>
  <si>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</si>
  <si>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</si>
  <si>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</si>
  <si>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</si>
  <si>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</si>
  <si>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</si>
  <si>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</si>
  <si>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</si>
  <si>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</si>
  <si>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</si>
  <si>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</si>
  <si>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</si>
  <si>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</si>
  <si>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</si>
  <si>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</si>
  <si>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</si>
  <si>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</si>
  <si>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</si>
  <si>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</si>
  <si>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4222 Komunikacijska oprema</t>
  </si>
  <si>
    <t>424 Knjige, umjetnička djela i ostale izložbene vrijednosti</t>
  </si>
  <si>
    <t>4241 Knjige</t>
  </si>
  <si>
    <t>SVEUKUPNO RASHODI</t>
  </si>
  <si>
    <t>Izvor: 73 Prihodi od prodaje ili zamjene nefin. imov. i naknade štete s nalova osiguranja - prorač. korisnici</t>
  </si>
  <si>
    <t>Izvor: 7 PRIHODI OD PRODAJE ILI ZAMJENE NEFINANCIJSKE IMOVINE I NAKNADE S NASLOVA OSIGURANJA</t>
  </si>
  <si>
    <t>Izvor: 58 Prenesena sredstva - pomoći</t>
  </si>
  <si>
    <t>Izvor: 52 Pomoći - proračunski korisnici</t>
  </si>
  <si>
    <t>Izvor: 51 Pomoći</t>
  </si>
  <si>
    <t>Izvor: 5.56 Fondovi EU</t>
  </si>
  <si>
    <t>Izvor: 5.52 Ostale pomoći</t>
  </si>
  <si>
    <t>Izvor: 5.50 Pomoći iz državnog proračuna</t>
  </si>
  <si>
    <t>Izvor: 5 POMOĆI</t>
  </si>
  <si>
    <t>Izvor: 44 Prihodi za decentralizirane funkcije</t>
  </si>
  <si>
    <t>Izvor: 43 Prihodi za posebne namjene - proračunski korisnici</t>
  </si>
  <si>
    <t>Izvor: 4 PRIHODI ZA POSEBNE NAMJENE</t>
  </si>
  <si>
    <t>Izvor: 32 Vlastiti prihodi - proračunski korisnici</t>
  </si>
  <si>
    <t>Izvor: 3 VLASTITI PRIHODI</t>
  </si>
  <si>
    <t>Izvor: 11 Opći prihodi i primici</t>
  </si>
  <si>
    <t>Izvor: 1 OPĆI PRIHODI I PRIMICI</t>
  </si>
  <si>
    <t>Funk. klas: 098 Usluge obrazovanja koje nisu drugdje svrstane</t>
  </si>
  <si>
    <t>Funk. klas: 091 Predškolsko i osnovno obrazovanje</t>
  </si>
  <si>
    <t>Funk. klas: 09 OBRAZOVANJE</t>
  </si>
  <si>
    <t>Izvor: 5.5011100 Pomoći iz državnog proračuna kroz opće prihode i primitke - korisnici - 100</t>
  </si>
  <si>
    <t>Izvor: 5.501 Pomoći iz državnog proračuna kroz opće prihode i primitke</t>
  </si>
  <si>
    <t>K 530801 Opremanje ustanova školstva</t>
  </si>
  <si>
    <t>Program: 5308 Kapitalna ulaganja u odgojno obrazovnu infrastrukturu</t>
  </si>
  <si>
    <t>A 530240 Osiguranje besplatnih zaliha menstrualnih higijenskih potrepština</t>
  </si>
  <si>
    <t>Izvor: 111 Porezni i ostali prihodi</t>
  </si>
  <si>
    <t>A 530239 Županijska škola plivanja</t>
  </si>
  <si>
    <t>Izvor: 5.5200100 Ostale pomoći - korisnici - korisnici - 100</t>
  </si>
  <si>
    <t>Izvor: 5.520 Ostale pomoći</t>
  </si>
  <si>
    <t>A 530223 Program predškolskog odgoja i obrazovanja pri školama</t>
  </si>
  <si>
    <t>A 530222 Programi školskog kurikuluma</t>
  </si>
  <si>
    <t>Izvor: 5.5611100004 EU soc.fond plus - predfin.iz izvora 11 - Sufinanciranje rada pomoćnika u nastavi</t>
  </si>
  <si>
    <t>Izvor: 5.561 Europski socijalni fond plus</t>
  </si>
  <si>
    <t>Izvor: 5.501200004 Min.znanosti, obrazovanja i mladih - Pomoćnici u nastavi</t>
  </si>
  <si>
    <t>A 530209 Sufinanciranje rada pomoćnika u nastavi</t>
  </si>
  <si>
    <t>A 530202 Produženi boravak učenika-putnika</t>
  </si>
  <si>
    <t>Program: 5302 Unapređenje kvalitete odgojno obrazovnog sustava</t>
  </si>
  <si>
    <t>A 530107 Prehrana za učenike u osnovnim školama</t>
  </si>
  <si>
    <t>A 530106 Nabava udžbenika za učenike OŠ</t>
  </si>
  <si>
    <t>Izvor: 731401 Prihodi od prodaje ili zamjene nefin. imov. i naknade štete s nalova osiguranja - osnovne škole</t>
  </si>
  <si>
    <t>Izvor: 731 Prihodi od prodaje ili zamjene nefin. imov. i naknade štete s naslova osiguranja - prorač. korisnici</t>
  </si>
  <si>
    <t>Izvor: 4411 Prihodi za decentralizirane funkcije - OŠ</t>
  </si>
  <si>
    <t>Izvor: 441 Prihodi za decentralizirane funkcije - OŠ</t>
  </si>
  <si>
    <t>Izvor: 431401 Prihodi za posebne namjene - osnovne škole</t>
  </si>
  <si>
    <t>Izvor: 431 Prihodi za posebne namjene - proračunski korisnici</t>
  </si>
  <si>
    <t>Izvor: 321401 Vlastiti prihodi - osnovne škole</t>
  </si>
  <si>
    <t>Izvor: 321 Vlastiti prihodi - proračunski korisnici</t>
  </si>
  <si>
    <t>A 530101 Osiguravanje uvjeta rada</t>
  </si>
  <si>
    <t>Program: 5301 Osnovnoškolsko obrazovanje</t>
  </si>
  <si>
    <t>SVEUKUPNO</t>
  </si>
  <si>
    <t>Indeks (3./2.)</t>
  </si>
  <si>
    <t>Ostvarenje (3.)</t>
  </si>
  <si>
    <t>Tekući plan (2.)</t>
  </si>
  <si>
    <t>Izvorni plan (1.)</t>
  </si>
  <si>
    <t>OPĆI DIO</t>
  </si>
  <si>
    <t>SAŽETAK RAČUNA PRIHODA I RASHODA I RAČUNA FINANCIRANJA</t>
  </si>
  <si>
    <t>Ostvarenje/Izvršenje     1.-6. 2025. 5.</t>
  </si>
  <si>
    <t>Indeks 6=5/2*100 6.</t>
  </si>
  <si>
    <t>Indeks 7=5/4*100 7.</t>
  </si>
  <si>
    <t>7 Prihodi od prodaje nefinancijske imovine</t>
  </si>
  <si>
    <t>RAZLIKA VIŠAK / MANJAK (A)</t>
  </si>
  <si>
    <t>B. RAČUN FINANCIRANJA</t>
  </si>
  <si>
    <t>B. RAČUN PRIHODA I PRIMITAKA</t>
  </si>
  <si>
    <t>8 Primici od financijske imovine</t>
  </si>
  <si>
    <t>5 Izdaci za financ. im. i otplate zajmova</t>
  </si>
  <si>
    <t>NETO ZADUŽIVANJE / FINANCIRANJE (B)</t>
  </si>
  <si>
    <t>C. PRENESENA SREDSTVA IZ PRETHODNE GODINE</t>
  </si>
  <si>
    <t>PRENESENA SREDSTVA  (C)</t>
  </si>
  <si>
    <t>Prenesena raspoloživa sredstva iz prethodne godine</t>
  </si>
  <si>
    <t>Preneseni manjak iz prethodne godine</t>
  </si>
  <si>
    <t>D. PRIJENOS SREDSTAVA U SLIJEDEĆE RAZDOBLJE</t>
  </si>
  <si>
    <t>VIŠAK / MANJAK (A) +/- NETO (B) + PRENESENA SREDSTVA   ©</t>
  </si>
  <si>
    <t xml:space="preserve">VIŠAK </t>
  </si>
  <si>
    <t>MANJAK</t>
  </si>
  <si>
    <t>Ravnateljica:</t>
  </si>
  <si>
    <t>Vesna Pintar-Grgurić</t>
  </si>
  <si>
    <t>PRIHODI I RASHODI PO EKONOMSKOJ KLASIFIKACIJI</t>
  </si>
  <si>
    <t>Skrad, 17.07.2026.</t>
  </si>
  <si>
    <t>PRIHODI I RASHODI PO IZVORIMA FINANCIRANJA</t>
  </si>
  <si>
    <t>RASHODI PO FUNKCIJSKOJ KLASIFIKACIJI</t>
  </si>
  <si>
    <t>RASHODI PO PROGRAMSKOJ KLASIFIKACIJI</t>
  </si>
  <si>
    <t>Ostvarenje/Izvršenje     1.-.12. 2025. 2.</t>
  </si>
  <si>
    <t>Izvorni plan 2026. 3.</t>
  </si>
  <si>
    <t>Tekući plan 2026. 4.</t>
  </si>
  <si>
    <t>Ostvarenje/Izvršenje     1.-.6. 2025. 2.</t>
  </si>
  <si>
    <t>Ostvarenje/Izvršenje     1.-6. 2026. 5.</t>
  </si>
  <si>
    <t>POLUGODIŠNJI IZVJEŠTAJ O IZVRŠENJU FINANCIJSKOG PLANA 2026. GODINE OSNOVNA ŠKOLA SKRAD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</si>
</sst>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10"/>
      <color rgb="FF0000FF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Verdan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67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22" fillId="34" borderId="11" xfId="0" applyFont="1" applyFill="1" applyBorder="1" applyAlignment="1">
      <alignment horizontal="left" wrapText="1" indent="1"/>
    </xf>
    <xf numFmtId="4" fontId="19" fillId="34" borderId="11" xfId="0" applyNumberFormat="1" applyFont="1" applyFill="1" applyBorder="1" applyAlignment="1">
      <alignment horizontal="right" wrapText="1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4"/>
    </xf>
    <xf numFmtId="0" fontId="23" fillId="34" borderId="11" xfId="0" applyFont="1" applyFill="1" applyBorder="1" applyAlignment="1">
      <alignment horizontal="left" wrapText="1" indent="2"/>
    </xf>
    <xf numFmtId="4" fontId="19" fillId="33" borderId="11" xfId="0" applyNumberFormat="1" applyFont="1" applyFill="1" applyBorder="1" applyAlignment="1">
      <alignment horizontal="right" wrapText="1" indent="1"/>
    </xf>
    <xf numFmtId="4" fontId="22" fillId="33" borderId="11" xfId="0" applyNumberFormat="1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2"/>
    </xf>
    <xf numFmtId="0" fontId="21" fillId="34" borderId="11" xfId="0" applyFont="1" applyFill="1" applyBorder="1" applyAlignment="1">
      <alignment horizontal="left" wrapText="1" indent="3"/>
    </xf>
    <xf numFmtId="4" fontId="21" fillId="34" borderId="11" xfId="0" applyNumberFormat="1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3"/>
    </xf>
    <xf numFmtId="0" fontId="21" fillId="34" borderId="11" xfId="0" applyFont="1" applyFill="1" applyBorder="1" applyAlignment="1">
      <alignment horizontal="left" wrapText="1" indent="5"/>
    </xf>
    <xf numFmtId="0" fontId="22" fillId="34" borderId="11" xfId="0" applyFont="1" applyFill="1" applyBorder="1" applyAlignment="1">
      <alignment horizontal="left" wrapText="1" indent="4"/>
    </xf>
    <xf numFmtId="0" fontId="24" fillId="34" borderId="11" xfId="0" applyFont="1" applyFill="1" applyBorder="1" applyAlignment="1">
      <alignment horizontal="left" wrapText="1" indent="2"/>
    </xf>
    <xf numFmtId="0" fontId="19" fillId="35" borderId="0" xfId="0" applyFont="1" applyFill="1" applyAlignment="1">
      <alignment horizontal="left" indent="1"/>
    </xf>
    <xf numFmtId="0" fontId="22" fillId="35" borderId="11" xfId="0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right" wrapText="1" indent="1"/>
    </xf>
    <xf numFmtId="0" fontId="1" fillId="0" borderId="0" xfId="42"/>
    <xf numFmtId="0" fontId="20" fillId="0" borderId="12" xfId="42" applyFont="1" applyBorder="1" applyAlignment="1">
      <alignment horizontal="center" vertical="center" wrapText="1" indent="1"/>
    </xf>
    <xf numFmtId="0" fontId="20" fillId="0" borderId="13" xfId="42" applyFont="1" applyBorder="1" applyAlignment="1">
      <alignment horizontal="center" vertical="center" wrapText="1" indent="1"/>
    </xf>
    <xf numFmtId="0" fontId="20" fillId="0" borderId="14" xfId="42" applyFont="1" applyBorder="1" applyAlignment="1">
      <alignment horizontal="center" vertical="center" wrapText="1" indent="1"/>
    </xf>
    <xf numFmtId="0" fontId="22" fillId="33" borderId="15" xfId="42" applyFont="1" applyFill="1" applyBorder="1" applyAlignment="1">
      <alignment horizontal="left" wrapText="1" indent="1"/>
    </xf>
    <xf numFmtId="0" fontId="22" fillId="33" borderId="11" xfId="42" applyFont="1" applyFill="1" applyBorder="1" applyAlignment="1">
      <alignment horizontal="left" wrapText="1" indent="1"/>
    </xf>
    <xf numFmtId="0" fontId="19" fillId="33" borderId="16" xfId="42" applyFont="1" applyFill="1" applyBorder="1" applyAlignment="1">
      <alignment horizontal="left" wrapText="1" indent="1"/>
    </xf>
    <xf numFmtId="0" fontId="22" fillId="34" borderId="15" xfId="42" applyFont="1" applyFill="1" applyBorder="1" applyAlignment="1">
      <alignment horizontal="left" wrapText="1" indent="1"/>
    </xf>
    <xf numFmtId="4" fontId="22" fillId="34" borderId="11" xfId="42" applyNumberFormat="1" applyFont="1" applyFill="1" applyBorder="1" applyAlignment="1">
      <alignment horizontal="right" wrapText="1" indent="1"/>
    </xf>
    <xf numFmtId="2" fontId="22" fillId="34" borderId="11" xfId="42" applyNumberFormat="1" applyFont="1" applyFill="1" applyBorder="1" applyAlignment="1">
      <alignment horizontal="right" wrapText="1" indent="1"/>
    </xf>
    <xf numFmtId="2" fontId="19" fillId="34" borderId="16" xfId="42" applyNumberFormat="1" applyFont="1" applyFill="1" applyBorder="1" applyAlignment="1">
      <alignment horizontal="right" wrapText="1" indent="1"/>
    </xf>
    <xf numFmtId="4" fontId="22" fillId="33" borderId="11" xfId="42" applyNumberFormat="1" applyFont="1" applyFill="1" applyBorder="1" applyAlignment="1">
      <alignment horizontal="right" wrapText="1" indent="1"/>
    </xf>
    <xf numFmtId="4" fontId="22" fillId="33" borderId="16" xfId="42" applyNumberFormat="1" applyFont="1" applyFill="1" applyBorder="1" applyAlignment="1">
      <alignment horizontal="right" wrapText="1" indent="1"/>
    </xf>
    <xf numFmtId="0" fontId="22" fillId="33" borderId="17" xfId="42" applyFont="1" applyFill="1" applyBorder="1" applyAlignment="1">
      <alignment horizontal="left" wrapText="1" indent="1"/>
    </xf>
    <xf numFmtId="4" fontId="22" fillId="33" borderId="18" xfId="42" applyNumberFormat="1" applyFont="1" applyFill="1" applyBorder="1" applyAlignment="1">
      <alignment horizontal="right" wrapText="1" indent="1"/>
    </xf>
    <xf numFmtId="4" fontId="22" fillId="33" borderId="19" xfId="42" applyNumberFormat="1" applyFont="1" applyFill="1" applyBorder="1" applyAlignment="1">
      <alignment horizontal="right" wrapText="1" indent="1"/>
    </xf>
    <xf numFmtId="0" fontId="22" fillId="33" borderId="20" xfId="42" applyFont="1" applyFill="1" applyBorder="1" applyAlignment="1">
      <alignment horizontal="left" wrapText="1" indent="1"/>
    </xf>
    <xf numFmtId="4" fontId="22" fillId="33" borderId="21" xfId="42" applyNumberFormat="1" applyFont="1" applyFill="1" applyBorder="1" applyAlignment="1">
      <alignment horizontal="right" wrapText="1" indent="1"/>
    </xf>
    <xf numFmtId="4" fontId="22" fillId="33" borderId="20" xfId="42" applyNumberFormat="1" applyFont="1" applyFill="1" applyBorder="1" applyAlignment="1">
      <alignment horizontal="right" wrapText="1" indent="1"/>
    </xf>
    <xf numFmtId="4" fontId="22" fillId="33" borderId="22" xfId="42" applyNumberFormat="1" applyFont="1" applyFill="1" applyBorder="1" applyAlignment="1">
      <alignment horizontal="right" wrapText="1" indent="1"/>
    </xf>
    <xf numFmtId="2" fontId="19" fillId="33" borderId="20" xfId="42" applyNumberFormat="1" applyFont="1" applyFill="1" applyBorder="1" applyAlignment="1">
      <alignment horizontal="right" wrapText="1" indent="1"/>
    </xf>
    <xf numFmtId="0" fontId="22" fillId="33" borderId="11" xfId="42" applyFont="1" applyFill="1" applyBorder="1" applyAlignment="1">
      <alignment horizontal="right" wrapText="1" indent="1"/>
    </xf>
    <xf numFmtId="0" fontId="19" fillId="33" borderId="16" xfId="42" applyFont="1" applyFill="1" applyBorder="1" applyAlignment="1">
      <alignment horizontal="right" wrapText="1" indent="1"/>
    </xf>
    <xf numFmtId="4" fontId="22" fillId="34" borderId="16" xfId="42" applyNumberFormat="1" applyFont="1" applyFill="1" applyBorder="1" applyAlignment="1">
      <alignment horizontal="right" wrapText="1" indent="1"/>
    </xf>
    <xf numFmtId="4" fontId="22" fillId="33" borderId="23" xfId="42" applyNumberFormat="1" applyFont="1" applyFill="1" applyBorder="1" applyAlignment="1">
      <alignment horizontal="right" wrapText="1" indent="1"/>
    </xf>
    <xf numFmtId="0" fontId="22" fillId="34" borderId="24" xfId="42" applyFont="1" applyFill="1" applyBorder="1" applyAlignment="1">
      <alignment horizontal="left" wrapText="1" indent="1"/>
    </xf>
    <xf numFmtId="4" fontId="22" fillId="34" borderId="25" xfId="42" applyNumberFormat="1" applyFont="1" applyFill="1" applyBorder="1" applyAlignment="1">
      <alignment horizontal="right" wrapText="1" indent="1"/>
    </xf>
    <xf numFmtId="4" fontId="22" fillId="34" borderId="26" xfId="42" applyNumberFormat="1" applyFont="1" applyFill="1" applyBorder="1" applyAlignment="1">
      <alignment horizontal="right" wrapText="1" indent="1"/>
    </xf>
    <xf numFmtId="0" fontId="0" fillId="0" borderId="0" xfId="42" applyFont="1"/>
    <xf numFmtId="0" fontId="28" fillId="0" borderId="0" xfId="0" applyFont="1" applyAlignment="1">
      <alignment horizontal="left" indent="1"/>
    </xf>
    <xf numFmtId="4" fontId="22" fillId="34" borderId="11" xfId="0" applyNumberFormat="1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left" wrapText="1" indent="1"/>
    </xf>
    <xf numFmtId="4" fontId="24" fillId="34" borderId="11" xfId="0" applyNumberFormat="1" applyFont="1" applyFill="1" applyBorder="1" applyAlignment="1">
      <alignment horizontal="right" wrapText="1" indent="1"/>
    </xf>
    <xf numFmtId="4" fontId="19" fillId="34" borderId="11" xfId="0" applyNumberFormat="1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left" wrapText="1" indent="1"/>
    </xf>
    <xf numFmtId="0" fontId="26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0" fontId="25" fillId="0" borderId="0" xfId="42" applyFont="1" applyAlignment="1">
      <alignment horizontal="center" vertical="center"/>
    </xf>
    <xf numFmtId="0" fontId="1" fillId="0" borderId="0" xfId="42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no 3" xfId="42" xr:uid="{00000000-0005-0000-0000-000024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D10" sqref="D10"/>
    </sheetView>
  </sheetViews>
  <sheetFormatPr defaultColWidth="9.109375" defaultRowHeight="14.4" x14ac:dyDescent="0.3"/>
  <cols>
    <col min="1" max="1" width="43.109375" style="27" customWidth="1"/>
    <col min="2" max="7" width="29.6640625" style="27" customWidth="1"/>
    <col min="8" max="16384" width="9.109375" style="27"/>
  </cols>
  <sheetData>
    <row r="1" spans="1:7" ht="18" x14ac:dyDescent="0.3">
      <c r="A1" s="65" t="s">
        <v>160</v>
      </c>
      <c r="B1" s="66"/>
      <c r="C1" s="66"/>
      <c r="D1" s="66"/>
      <c r="E1" s="66"/>
      <c r="F1" s="66"/>
      <c r="G1" s="66"/>
    </row>
    <row r="2" spans="1:7" ht="18" x14ac:dyDescent="0.3">
      <c r="A2" s="65" t="s">
        <v>128</v>
      </c>
      <c r="B2" s="66"/>
      <c r="C2" s="66"/>
      <c r="D2" s="66"/>
      <c r="E2" s="66"/>
      <c r="F2" s="66"/>
      <c r="G2" s="66"/>
    </row>
    <row r="3" spans="1:7" ht="18" x14ac:dyDescent="0.3">
      <c r="A3" s="65" t="s">
        <v>129</v>
      </c>
      <c r="B3" s="66"/>
      <c r="C3" s="66"/>
      <c r="D3" s="66"/>
      <c r="E3" s="66"/>
      <c r="F3" s="66"/>
      <c r="G3" s="66"/>
    </row>
    <row r="5" spans="1:7" ht="23.25" customHeight="1" thickBot="1" x14ac:dyDescent="0.35">
      <c r="A5" s="63" t="s">
        <v>7</v>
      </c>
      <c r="B5" s="64"/>
      <c r="C5" s="64"/>
      <c r="D5" s="64"/>
      <c r="E5" s="64"/>
      <c r="F5" s="64"/>
      <c r="G5" s="64"/>
    </row>
    <row r="6" spans="1:7" ht="42" customHeight="1" thickBot="1" x14ac:dyDescent="0.35">
      <c r="A6" s="28" t="s">
        <v>0</v>
      </c>
      <c r="B6" s="29" t="s">
        <v>155</v>
      </c>
      <c r="C6" s="29" t="s">
        <v>156</v>
      </c>
      <c r="D6" s="29" t="s">
        <v>157</v>
      </c>
      <c r="E6" s="29" t="s">
        <v>130</v>
      </c>
      <c r="F6" s="29" t="s">
        <v>131</v>
      </c>
      <c r="G6" s="30" t="s">
        <v>132</v>
      </c>
    </row>
    <row r="7" spans="1:7" ht="20.25" customHeight="1" x14ac:dyDescent="0.3">
      <c r="A7" s="31" t="s">
        <v>7</v>
      </c>
      <c r="B7" s="32"/>
      <c r="C7" s="32"/>
      <c r="D7" s="32"/>
      <c r="E7" s="32"/>
      <c r="F7" s="32"/>
      <c r="G7" s="33"/>
    </row>
    <row r="8" spans="1:7" ht="20.25" customHeight="1" x14ac:dyDescent="0.3">
      <c r="A8" s="34" t="s">
        <v>8</v>
      </c>
      <c r="B8" s="19">
        <v>363576.74</v>
      </c>
      <c r="C8" s="35">
        <v>815064.69</v>
      </c>
      <c r="D8" s="35">
        <v>815064.69</v>
      </c>
      <c r="E8" s="35">
        <v>396921.28</v>
      </c>
      <c r="F8" s="36">
        <f>E8/B8*100</f>
        <v>109.17125226437754</v>
      </c>
      <c r="G8" s="37">
        <f>E8/D8*100</f>
        <v>48.698132169116548</v>
      </c>
    </row>
    <row r="9" spans="1:7" ht="20.25" customHeight="1" x14ac:dyDescent="0.3">
      <c r="A9" s="34" t="s">
        <v>133</v>
      </c>
      <c r="B9" s="35">
        <v>0</v>
      </c>
      <c r="C9" s="35">
        <v>0</v>
      </c>
      <c r="D9" s="35">
        <v>0</v>
      </c>
      <c r="E9" s="35">
        <v>0</v>
      </c>
      <c r="F9" s="36"/>
      <c r="G9" s="37"/>
    </row>
    <row r="10" spans="1:7" ht="18.75" customHeight="1" x14ac:dyDescent="0.3">
      <c r="A10" s="31" t="s">
        <v>22</v>
      </c>
      <c r="B10" s="38">
        <f>SUM(B8:B9)</f>
        <v>363576.74</v>
      </c>
      <c r="C10" s="38">
        <f t="shared" ref="C10:F10" si="0">SUM(C8:C9)</f>
        <v>815064.69</v>
      </c>
      <c r="D10" s="38">
        <f t="shared" si="0"/>
        <v>815064.69</v>
      </c>
      <c r="E10" s="38">
        <f t="shared" si="0"/>
        <v>396921.28</v>
      </c>
      <c r="F10" s="38">
        <f t="shared" si="0"/>
        <v>109.17125226437754</v>
      </c>
      <c r="G10" s="39">
        <f>E10/D10*100</f>
        <v>48.698132169116548</v>
      </c>
    </row>
    <row r="11" spans="1:7" ht="19.5" customHeight="1" x14ac:dyDescent="0.3">
      <c r="A11" s="34" t="s">
        <v>23</v>
      </c>
      <c r="B11" s="35">
        <v>418259.59</v>
      </c>
      <c r="C11" s="35">
        <v>813127.69</v>
      </c>
      <c r="D11" s="35">
        <v>813127.69</v>
      </c>
      <c r="E11" s="35">
        <v>390656.22</v>
      </c>
      <c r="F11" s="36">
        <f>E11/B11*100</f>
        <v>93.400421494220836</v>
      </c>
      <c r="G11" s="37">
        <f>E11/D11*100</f>
        <v>48.043649823313729</v>
      </c>
    </row>
    <row r="12" spans="1:7" ht="21.75" customHeight="1" x14ac:dyDescent="0.3">
      <c r="A12" s="34" t="s">
        <v>68</v>
      </c>
      <c r="B12" s="35">
        <v>372.5</v>
      </c>
      <c r="C12" s="35">
        <v>1937</v>
      </c>
      <c r="D12" s="35">
        <v>1937</v>
      </c>
      <c r="E12" s="35">
        <v>90.87</v>
      </c>
      <c r="F12" s="36">
        <f>E12/B12*100</f>
        <v>24.394630872483223</v>
      </c>
      <c r="G12" s="37">
        <f>E12/D12*100</f>
        <v>4.6912751677852356</v>
      </c>
    </row>
    <row r="13" spans="1:7" ht="24.75" customHeight="1" thickBot="1" x14ac:dyDescent="0.35">
      <c r="A13" s="40" t="s">
        <v>74</v>
      </c>
      <c r="B13" s="41">
        <f>SUM(B11:B12)</f>
        <v>418632.09</v>
      </c>
      <c r="C13" s="41">
        <f t="shared" ref="C13:D13" si="1">SUM(C11:C12)</f>
        <v>815064.69</v>
      </c>
      <c r="D13" s="41">
        <f t="shared" si="1"/>
        <v>815064.69</v>
      </c>
      <c r="E13" s="41">
        <f>SUM(E11:E12)</f>
        <v>390747.08999999997</v>
      </c>
      <c r="F13" s="41">
        <f>E13/B13*100</f>
        <v>93.339019949473993</v>
      </c>
      <c r="G13" s="42">
        <f>E13/D13*100</f>
        <v>47.94062297067488</v>
      </c>
    </row>
    <row r="14" spans="1:7" ht="24.75" customHeight="1" thickBot="1" x14ac:dyDescent="0.35">
      <c r="A14" s="43" t="s">
        <v>134</v>
      </c>
      <c r="B14" s="44">
        <f>B10-B13</f>
        <v>-55055.350000000035</v>
      </c>
      <c r="C14" s="45"/>
      <c r="D14" s="44"/>
      <c r="E14" s="45">
        <f>E10-E13</f>
        <v>6174.1900000000605</v>
      </c>
      <c r="F14" s="46">
        <f>E14/B14*100</f>
        <v>-11.214514120789454</v>
      </c>
      <c r="G14" s="47"/>
    </row>
    <row r="16" spans="1:7" ht="24.75" customHeight="1" thickBot="1" x14ac:dyDescent="0.35">
      <c r="A16" s="63" t="s">
        <v>135</v>
      </c>
      <c r="B16" s="64"/>
      <c r="C16" s="64"/>
      <c r="D16" s="64"/>
      <c r="E16" s="64"/>
      <c r="F16" s="64"/>
      <c r="G16" s="64"/>
    </row>
    <row r="17" spans="1:7" ht="25.8" thickBot="1" x14ac:dyDescent="0.35">
      <c r="A17" s="28" t="s">
        <v>0</v>
      </c>
      <c r="B17" s="29" t="s">
        <v>158</v>
      </c>
      <c r="C17" s="29" t="s">
        <v>156</v>
      </c>
      <c r="D17" s="29" t="s">
        <v>157</v>
      </c>
      <c r="E17" s="29" t="s">
        <v>159</v>
      </c>
      <c r="F17" s="29" t="s">
        <v>131</v>
      </c>
      <c r="G17" s="30" t="s">
        <v>132</v>
      </c>
    </row>
    <row r="18" spans="1:7" x14ac:dyDescent="0.3">
      <c r="A18" s="31" t="s">
        <v>136</v>
      </c>
      <c r="B18" s="38"/>
      <c r="C18" s="38"/>
      <c r="D18" s="38"/>
      <c r="E18" s="38"/>
      <c r="F18" s="48"/>
      <c r="G18" s="49"/>
    </row>
    <row r="19" spans="1:7" ht="21.75" customHeight="1" x14ac:dyDescent="0.3">
      <c r="A19" s="34" t="s">
        <v>137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50">
        <v>0</v>
      </c>
    </row>
    <row r="20" spans="1:7" ht="21.75" customHeight="1" thickBot="1" x14ac:dyDescent="0.35">
      <c r="A20" s="34" t="s">
        <v>138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50">
        <v>0</v>
      </c>
    </row>
    <row r="21" spans="1:7" ht="24.75" customHeight="1" thickBot="1" x14ac:dyDescent="0.35">
      <c r="A21" s="43" t="s">
        <v>139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51">
        <v>0</v>
      </c>
    </row>
    <row r="23" spans="1:7" ht="27" customHeight="1" thickBot="1" x14ac:dyDescent="0.35">
      <c r="A23" s="63" t="s">
        <v>140</v>
      </c>
      <c r="B23" s="64"/>
      <c r="C23" s="64"/>
      <c r="D23" s="64"/>
      <c r="E23" s="64"/>
      <c r="F23" s="64"/>
      <c r="G23" s="64"/>
    </row>
    <row r="24" spans="1:7" ht="25.8" thickBot="1" x14ac:dyDescent="0.35">
      <c r="A24" s="28" t="s">
        <v>0</v>
      </c>
      <c r="B24" s="29" t="s">
        <v>158</v>
      </c>
      <c r="C24" s="29" t="s">
        <v>156</v>
      </c>
      <c r="D24" s="29" t="s">
        <v>157</v>
      </c>
      <c r="E24" s="29" t="s">
        <v>159</v>
      </c>
      <c r="F24" s="29" t="s">
        <v>131</v>
      </c>
      <c r="G24" s="30" t="s">
        <v>132</v>
      </c>
    </row>
    <row r="25" spans="1:7" ht="22.5" customHeight="1" x14ac:dyDescent="0.3">
      <c r="A25" s="31" t="s">
        <v>141</v>
      </c>
      <c r="B25" s="38"/>
      <c r="C25" s="38"/>
      <c r="D25" s="38"/>
      <c r="E25" s="38"/>
      <c r="F25" s="48"/>
      <c r="G25" s="49"/>
    </row>
    <row r="26" spans="1:7" ht="30.75" customHeight="1" x14ac:dyDescent="0.3">
      <c r="A26" s="34" t="s">
        <v>142</v>
      </c>
      <c r="B26" s="35">
        <v>5678.27</v>
      </c>
      <c r="C26" s="35">
        <v>0</v>
      </c>
      <c r="D26" s="35">
        <v>0</v>
      </c>
      <c r="E26" s="35">
        <v>0</v>
      </c>
      <c r="F26" s="35">
        <v>0</v>
      </c>
      <c r="G26" s="50">
        <v>0</v>
      </c>
    </row>
    <row r="27" spans="1:7" ht="21.75" customHeight="1" thickBot="1" x14ac:dyDescent="0.35">
      <c r="A27" s="52" t="s">
        <v>143</v>
      </c>
      <c r="B27" s="53">
        <v>0</v>
      </c>
      <c r="C27" s="53">
        <v>0</v>
      </c>
      <c r="D27" s="53">
        <v>0</v>
      </c>
      <c r="E27" s="53">
        <v>-55037.47</v>
      </c>
      <c r="F27" s="53">
        <v>0</v>
      </c>
      <c r="G27" s="54">
        <v>0</v>
      </c>
    </row>
    <row r="29" spans="1:7" ht="27" customHeight="1" thickBot="1" x14ac:dyDescent="0.35">
      <c r="A29" s="63" t="s">
        <v>144</v>
      </c>
      <c r="B29" s="64"/>
      <c r="C29" s="64"/>
      <c r="D29" s="64"/>
      <c r="E29" s="64"/>
      <c r="F29" s="64"/>
      <c r="G29" s="64"/>
    </row>
    <row r="30" spans="1:7" ht="25.8" thickBot="1" x14ac:dyDescent="0.35">
      <c r="A30" s="28" t="s">
        <v>0</v>
      </c>
      <c r="B30" s="29" t="s">
        <v>158</v>
      </c>
      <c r="C30" s="29" t="s">
        <v>156</v>
      </c>
      <c r="D30" s="29" t="s">
        <v>157</v>
      </c>
      <c r="E30" s="29" t="s">
        <v>159</v>
      </c>
      <c r="F30" s="29" t="s">
        <v>131</v>
      </c>
      <c r="G30" s="30" t="s">
        <v>132</v>
      </c>
    </row>
    <row r="31" spans="1:7" ht="35.25" customHeight="1" x14ac:dyDescent="0.3">
      <c r="A31" s="31" t="s">
        <v>145</v>
      </c>
      <c r="B31" s="38"/>
      <c r="C31" s="38"/>
      <c r="D31" s="38"/>
      <c r="E31" s="38"/>
      <c r="F31" s="48"/>
      <c r="G31" s="49"/>
    </row>
    <row r="32" spans="1:7" ht="21.75" customHeight="1" x14ac:dyDescent="0.3">
      <c r="A32" s="34" t="s">
        <v>146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50">
        <v>0</v>
      </c>
    </row>
    <row r="33" spans="1:7" ht="21.75" customHeight="1" thickBot="1" x14ac:dyDescent="0.35">
      <c r="A33" s="52" t="s">
        <v>147</v>
      </c>
      <c r="B33" s="53">
        <v>49377.08</v>
      </c>
      <c r="C33" s="53">
        <v>0</v>
      </c>
      <c r="D33" s="53">
        <v>0</v>
      </c>
      <c r="E33" s="53">
        <v>48863.28</v>
      </c>
      <c r="F33" s="53">
        <v>0</v>
      </c>
      <c r="G33" s="54">
        <v>0</v>
      </c>
    </row>
    <row r="35" spans="1:7" x14ac:dyDescent="0.3">
      <c r="A35" s="55" t="s">
        <v>151</v>
      </c>
      <c r="E35" s="27" t="s">
        <v>148</v>
      </c>
    </row>
    <row r="37" spans="1:7" x14ac:dyDescent="0.3">
      <c r="E37" s="55" t="s">
        <v>149</v>
      </c>
    </row>
  </sheetData>
  <mergeCells count="7">
    <mergeCell ref="A29:G29"/>
    <mergeCell ref="A1:G1"/>
    <mergeCell ref="A2:G2"/>
    <mergeCell ref="A3:G3"/>
    <mergeCell ref="A5:G5"/>
    <mergeCell ref="A16:G16"/>
    <mergeCell ref="A23:G23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7"/>
  <sheetViews>
    <sheetView showGridLines="0" topLeftCell="A40" workbookViewId="0">
      <selection activeCell="A67" sqref="A67:G67"/>
    </sheetView>
  </sheetViews>
  <sheetFormatPr defaultColWidth="9.109375" defaultRowHeight="11.4" x14ac:dyDescent="0.2"/>
  <cols>
    <col min="1" max="1" width="53.109375" style="1" customWidth="1"/>
    <col min="2" max="2" width="36.44140625" style="1" customWidth="1"/>
    <col min="3" max="4" width="39.109375" style="1" customWidth="1"/>
    <col min="5" max="5" width="36.44140625" style="1" customWidth="1"/>
    <col min="6" max="6" width="29.33203125" style="1" customWidth="1"/>
    <col min="7" max="7" width="29.88671875" style="1" customWidth="1"/>
    <col min="8" max="16384" width="9.109375" style="1"/>
  </cols>
  <sheetData>
    <row r="2" spans="1:7" x14ac:dyDescent="0.2">
      <c r="A2" s="56" t="s">
        <v>150</v>
      </c>
    </row>
    <row r="3" spans="1:7" ht="12" thickBot="1" x14ac:dyDescent="0.25"/>
    <row r="4" spans="1:7" s="2" customFormat="1" ht="13.2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4" customFormat="1" ht="13.2" x14ac:dyDescent="0.25">
      <c r="A5" s="6" t="s">
        <v>7</v>
      </c>
      <c r="B5" s="6"/>
      <c r="C5" s="6"/>
      <c r="D5" s="6"/>
      <c r="E5" s="6"/>
      <c r="F5" s="6"/>
      <c r="G5" s="5"/>
    </row>
    <row r="6" spans="1:7" s="7" customFormat="1" ht="13.2" x14ac:dyDescent="0.25">
      <c r="A6" s="8" t="s">
        <v>8</v>
      </c>
      <c r="B6" s="10">
        <v>363576.74</v>
      </c>
      <c r="C6" s="10">
        <v>806741.72</v>
      </c>
      <c r="D6" s="10">
        <v>806741.72</v>
      </c>
      <c r="E6" s="10">
        <v>396921.28</v>
      </c>
      <c r="F6" s="10">
        <v>109.17</v>
      </c>
      <c r="G6" s="9">
        <v>49.2</v>
      </c>
    </row>
    <row r="7" spans="1:7" s="7" customFormat="1" x14ac:dyDescent="0.2">
      <c r="A7" s="11" t="s">
        <v>9</v>
      </c>
      <c r="B7" s="12">
        <v>338359.13</v>
      </c>
      <c r="C7" s="12">
        <v>727145</v>
      </c>
      <c r="D7" s="12">
        <v>727145</v>
      </c>
      <c r="E7" s="12">
        <v>356528.77</v>
      </c>
      <c r="F7" s="12">
        <v>105.37</v>
      </c>
      <c r="G7" s="9">
        <v>49.03</v>
      </c>
    </row>
    <row r="8" spans="1:7" s="7" customFormat="1" ht="20.399999999999999" x14ac:dyDescent="0.2">
      <c r="A8" s="13" t="s">
        <v>10</v>
      </c>
      <c r="B8" s="12">
        <v>338359.13</v>
      </c>
      <c r="C8" s="62"/>
      <c r="D8" s="62"/>
      <c r="E8" s="12">
        <v>356528.77</v>
      </c>
      <c r="F8" s="12">
        <v>105.37</v>
      </c>
      <c r="G8" s="61"/>
    </row>
    <row r="9" spans="1:7" s="7" customFormat="1" ht="20.399999999999999" x14ac:dyDescent="0.2">
      <c r="A9" s="14" t="s">
        <v>11</v>
      </c>
      <c r="B9" s="12">
        <v>338359.13</v>
      </c>
      <c r="C9" s="62"/>
      <c r="D9" s="62"/>
      <c r="E9" s="12">
        <v>356528.77</v>
      </c>
      <c r="F9" s="12">
        <v>105.37</v>
      </c>
      <c r="G9" s="61"/>
    </row>
    <row r="10" spans="1:7" s="7" customFormat="1" x14ac:dyDescent="0.2">
      <c r="A10" s="11" t="s">
        <v>12</v>
      </c>
      <c r="B10" s="12">
        <v>2.3199999999999998</v>
      </c>
      <c r="C10" s="12">
        <v>5</v>
      </c>
      <c r="D10" s="12">
        <v>5</v>
      </c>
      <c r="E10" s="12">
        <v>0.31</v>
      </c>
      <c r="F10" s="12">
        <v>13.36</v>
      </c>
      <c r="G10" s="9">
        <v>6.2</v>
      </c>
    </row>
    <row r="11" spans="1:7" s="7" customFormat="1" x14ac:dyDescent="0.2">
      <c r="A11" s="13" t="s">
        <v>13</v>
      </c>
      <c r="B11" s="12">
        <v>2.3199999999999998</v>
      </c>
      <c r="C11" s="62"/>
      <c r="D11" s="62"/>
      <c r="E11" s="12">
        <v>0.31</v>
      </c>
      <c r="F11" s="12">
        <v>13.36</v>
      </c>
      <c r="G11" s="61"/>
    </row>
    <row r="12" spans="1:7" s="7" customFormat="1" x14ac:dyDescent="0.2">
      <c r="A12" s="14" t="s">
        <v>14</v>
      </c>
      <c r="B12" s="12">
        <v>2.3199999999999998</v>
      </c>
      <c r="C12" s="62"/>
      <c r="D12" s="62"/>
      <c r="E12" s="12">
        <v>0.31</v>
      </c>
      <c r="F12" s="12">
        <v>13.36</v>
      </c>
      <c r="G12" s="61"/>
    </row>
    <row r="13" spans="1:7" s="7" customFormat="1" ht="20.399999999999999" x14ac:dyDescent="0.2">
      <c r="A13" s="11" t="s">
        <v>15</v>
      </c>
      <c r="B13" s="12">
        <v>956.39</v>
      </c>
      <c r="C13" s="12">
        <v>600</v>
      </c>
      <c r="D13" s="12">
        <v>600</v>
      </c>
      <c r="E13" s="62"/>
      <c r="F13" s="62"/>
      <c r="G13" s="61"/>
    </row>
    <row r="14" spans="1:7" s="7" customFormat="1" x14ac:dyDescent="0.2">
      <c r="A14" s="13" t="s">
        <v>16</v>
      </c>
      <c r="B14" s="12">
        <v>956.39</v>
      </c>
      <c r="C14" s="62"/>
      <c r="D14" s="62"/>
      <c r="E14" s="62"/>
      <c r="F14" s="62"/>
      <c r="G14" s="61"/>
    </row>
    <row r="15" spans="1:7" s="7" customFormat="1" x14ac:dyDescent="0.2">
      <c r="A15" s="14" t="s">
        <v>17</v>
      </c>
      <c r="B15" s="12">
        <v>956.39</v>
      </c>
      <c r="C15" s="62"/>
      <c r="D15" s="62"/>
      <c r="E15" s="62"/>
      <c r="F15" s="62"/>
      <c r="G15" s="61"/>
    </row>
    <row r="16" spans="1:7" s="7" customFormat="1" ht="20.399999999999999" x14ac:dyDescent="0.2">
      <c r="A16" s="11" t="s">
        <v>18</v>
      </c>
      <c r="B16" s="62"/>
      <c r="C16" s="12">
        <v>100</v>
      </c>
      <c r="D16" s="12">
        <v>100</v>
      </c>
      <c r="E16" s="62"/>
      <c r="F16" s="62"/>
      <c r="G16" s="61"/>
    </row>
    <row r="17" spans="1:7" s="7" customFormat="1" x14ac:dyDescent="0.2">
      <c r="A17" s="11" t="s">
        <v>19</v>
      </c>
      <c r="B17" s="12">
        <v>24258.9</v>
      </c>
      <c r="C17" s="12">
        <v>78891.72</v>
      </c>
      <c r="D17" s="12">
        <v>78891.72</v>
      </c>
      <c r="E17" s="12">
        <v>40392.199999999997</v>
      </c>
      <c r="F17" s="12">
        <v>166.5</v>
      </c>
      <c r="G17" s="9">
        <v>51.2</v>
      </c>
    </row>
    <row r="18" spans="1:7" s="7" customFormat="1" ht="20.399999999999999" x14ac:dyDescent="0.2">
      <c r="A18" s="13" t="s">
        <v>20</v>
      </c>
      <c r="B18" s="12">
        <v>24258.9</v>
      </c>
      <c r="C18" s="62"/>
      <c r="D18" s="62"/>
      <c r="E18" s="12">
        <v>40392.199999999997</v>
      </c>
      <c r="F18" s="12">
        <v>166.5</v>
      </c>
      <c r="G18" s="61"/>
    </row>
    <row r="19" spans="1:7" s="7" customFormat="1" x14ac:dyDescent="0.2">
      <c r="A19" s="14" t="s">
        <v>21</v>
      </c>
      <c r="B19" s="12">
        <v>24258.9</v>
      </c>
      <c r="C19" s="62"/>
      <c r="D19" s="62"/>
      <c r="E19" s="12">
        <v>40392.199999999997</v>
      </c>
      <c r="F19" s="12">
        <v>166.5</v>
      </c>
      <c r="G19" s="61"/>
    </row>
    <row r="20" spans="1:7" s="4" customFormat="1" ht="13.2" x14ac:dyDescent="0.25">
      <c r="A20" s="6" t="s">
        <v>22</v>
      </c>
      <c r="B20" s="16">
        <v>363576.74</v>
      </c>
      <c r="C20" s="16">
        <v>806741.72</v>
      </c>
      <c r="D20" s="16">
        <v>806741.72</v>
      </c>
      <c r="E20" s="16">
        <v>396921.28</v>
      </c>
      <c r="F20" s="16">
        <v>109.17</v>
      </c>
      <c r="G20" s="15">
        <v>49.2</v>
      </c>
    </row>
    <row r="21" spans="1:7" s="7" customFormat="1" ht="13.2" x14ac:dyDescent="0.25">
      <c r="A21" s="8" t="s">
        <v>23</v>
      </c>
      <c r="B21" s="10">
        <v>418259.59</v>
      </c>
      <c r="C21" s="10">
        <v>804706.72</v>
      </c>
      <c r="D21" s="10">
        <v>804706.72</v>
      </c>
      <c r="E21" s="10">
        <v>390656.22</v>
      </c>
      <c r="F21" s="10">
        <v>93.4</v>
      </c>
      <c r="G21" s="9">
        <v>48.55</v>
      </c>
    </row>
    <row r="22" spans="1:7" s="7" customFormat="1" ht="13.2" x14ac:dyDescent="0.25">
      <c r="A22" s="8" t="s">
        <v>24</v>
      </c>
      <c r="B22" s="10">
        <v>376171.65</v>
      </c>
      <c r="C22" s="10">
        <v>711571.72</v>
      </c>
      <c r="D22" s="10">
        <v>711571.72</v>
      </c>
      <c r="E22" s="10">
        <v>343950.67</v>
      </c>
      <c r="F22" s="10">
        <v>91.43</v>
      </c>
      <c r="G22" s="9">
        <v>48.34</v>
      </c>
    </row>
    <row r="23" spans="1:7" s="7" customFormat="1" ht="13.2" x14ac:dyDescent="0.25">
      <c r="A23" s="8" t="s">
        <v>25</v>
      </c>
      <c r="B23" s="10">
        <v>314548.12</v>
      </c>
      <c r="C23" s="57"/>
      <c r="D23" s="57"/>
      <c r="E23" s="10">
        <v>283544.56</v>
      </c>
      <c r="F23" s="10">
        <v>90.14</v>
      </c>
      <c r="G23" s="61"/>
    </row>
    <row r="24" spans="1:7" s="7" customFormat="1" ht="13.2" x14ac:dyDescent="0.25">
      <c r="A24" s="17" t="s">
        <v>26</v>
      </c>
      <c r="B24" s="10">
        <v>311517.71000000002</v>
      </c>
      <c r="C24" s="57"/>
      <c r="D24" s="57"/>
      <c r="E24" s="10">
        <v>267600.71999999997</v>
      </c>
      <c r="F24" s="10">
        <v>85.9</v>
      </c>
      <c r="G24" s="61"/>
    </row>
    <row r="25" spans="1:7" s="7" customFormat="1" ht="13.2" x14ac:dyDescent="0.25">
      <c r="A25" s="17" t="s">
        <v>27</v>
      </c>
      <c r="B25" s="10">
        <v>1070.23</v>
      </c>
      <c r="C25" s="57"/>
      <c r="D25" s="57"/>
      <c r="E25" s="10">
        <v>14268.48</v>
      </c>
      <c r="F25" s="10">
        <v>1333.22</v>
      </c>
      <c r="G25" s="61"/>
    </row>
    <row r="26" spans="1:7" s="7" customFormat="1" ht="13.2" x14ac:dyDescent="0.25">
      <c r="A26" s="17" t="s">
        <v>28</v>
      </c>
      <c r="B26" s="10">
        <v>1960.18</v>
      </c>
      <c r="C26" s="57"/>
      <c r="D26" s="57"/>
      <c r="E26" s="10">
        <v>1675.36</v>
      </c>
      <c r="F26" s="10">
        <v>85.47</v>
      </c>
      <c r="G26" s="61"/>
    </row>
    <row r="27" spans="1:7" s="7" customFormat="1" ht="13.2" x14ac:dyDescent="0.25">
      <c r="A27" s="8" t="s">
        <v>29</v>
      </c>
      <c r="B27" s="10">
        <v>10886.55</v>
      </c>
      <c r="C27" s="57"/>
      <c r="D27" s="57"/>
      <c r="E27" s="10">
        <v>13621.13</v>
      </c>
      <c r="F27" s="10">
        <v>125.12</v>
      </c>
      <c r="G27" s="61"/>
    </row>
    <row r="28" spans="1:7" s="7" customFormat="1" ht="13.2" x14ac:dyDescent="0.25">
      <c r="A28" s="17" t="s">
        <v>30</v>
      </c>
      <c r="B28" s="10">
        <v>10886.55</v>
      </c>
      <c r="C28" s="57"/>
      <c r="D28" s="57"/>
      <c r="E28" s="10">
        <v>13621.13</v>
      </c>
      <c r="F28" s="10">
        <v>125.12</v>
      </c>
      <c r="G28" s="61"/>
    </row>
    <row r="29" spans="1:7" s="7" customFormat="1" ht="13.2" x14ac:dyDescent="0.25">
      <c r="A29" s="8" t="s">
        <v>31</v>
      </c>
      <c r="B29" s="10">
        <v>50736.98</v>
      </c>
      <c r="C29" s="57"/>
      <c r="D29" s="57"/>
      <c r="E29" s="10">
        <v>46784.98</v>
      </c>
      <c r="F29" s="10">
        <v>92.21</v>
      </c>
      <c r="G29" s="61"/>
    </row>
    <row r="30" spans="1:7" s="7" customFormat="1" ht="13.2" x14ac:dyDescent="0.25">
      <c r="A30" s="17" t="s">
        <v>32</v>
      </c>
      <c r="B30" s="10">
        <v>50736.98</v>
      </c>
      <c r="C30" s="57"/>
      <c r="D30" s="57"/>
      <c r="E30" s="10">
        <v>46784.98</v>
      </c>
      <c r="F30" s="10">
        <v>92.21</v>
      </c>
      <c r="G30" s="61"/>
    </row>
    <row r="31" spans="1:7" s="7" customFormat="1" ht="13.2" x14ac:dyDescent="0.25">
      <c r="A31" s="8" t="s">
        <v>33</v>
      </c>
      <c r="B31" s="10">
        <v>41399.46</v>
      </c>
      <c r="C31" s="10">
        <v>90594</v>
      </c>
      <c r="D31" s="10">
        <v>90594</v>
      </c>
      <c r="E31" s="10">
        <v>46532.84</v>
      </c>
      <c r="F31" s="10">
        <v>112.4</v>
      </c>
      <c r="G31" s="9">
        <v>51.36</v>
      </c>
    </row>
    <row r="32" spans="1:7" s="7" customFormat="1" ht="13.2" x14ac:dyDescent="0.25">
      <c r="A32" s="8" t="s">
        <v>34</v>
      </c>
      <c r="B32" s="10">
        <v>14387.92</v>
      </c>
      <c r="C32" s="57"/>
      <c r="D32" s="57"/>
      <c r="E32" s="10">
        <v>11486.09</v>
      </c>
      <c r="F32" s="10">
        <v>79.83</v>
      </c>
      <c r="G32" s="61"/>
    </row>
    <row r="33" spans="1:7" s="7" customFormat="1" ht="13.2" x14ac:dyDescent="0.25">
      <c r="A33" s="17" t="s">
        <v>35</v>
      </c>
      <c r="B33" s="10">
        <v>1049.05</v>
      </c>
      <c r="C33" s="57"/>
      <c r="D33" s="57"/>
      <c r="E33" s="10">
        <v>719.9</v>
      </c>
      <c r="F33" s="10">
        <v>68.62</v>
      </c>
      <c r="G33" s="61"/>
    </row>
    <row r="34" spans="1:7" s="7" customFormat="1" ht="26.4" x14ac:dyDescent="0.25">
      <c r="A34" s="17" t="s">
        <v>36</v>
      </c>
      <c r="B34" s="10">
        <v>12021.87</v>
      </c>
      <c r="C34" s="57"/>
      <c r="D34" s="57"/>
      <c r="E34" s="10">
        <v>9922.19</v>
      </c>
      <c r="F34" s="10">
        <v>82.53</v>
      </c>
      <c r="G34" s="61"/>
    </row>
    <row r="35" spans="1:7" s="7" customFormat="1" ht="13.2" x14ac:dyDescent="0.25">
      <c r="A35" s="17" t="s">
        <v>37</v>
      </c>
      <c r="B35" s="10">
        <v>99</v>
      </c>
      <c r="C35" s="57"/>
      <c r="D35" s="57"/>
      <c r="E35" s="10">
        <v>125</v>
      </c>
      <c r="F35" s="10">
        <v>126.26</v>
      </c>
      <c r="G35" s="61"/>
    </row>
    <row r="36" spans="1:7" s="7" customFormat="1" ht="13.2" x14ac:dyDescent="0.25">
      <c r="A36" s="17" t="s">
        <v>38</v>
      </c>
      <c r="B36" s="10">
        <v>1218</v>
      </c>
      <c r="C36" s="57"/>
      <c r="D36" s="57"/>
      <c r="E36" s="10">
        <v>719</v>
      </c>
      <c r="F36" s="10">
        <v>59.03</v>
      </c>
      <c r="G36" s="61"/>
    </row>
    <row r="37" spans="1:7" s="7" customFormat="1" ht="13.2" x14ac:dyDescent="0.25">
      <c r="A37" s="8" t="s">
        <v>39</v>
      </c>
      <c r="B37" s="10">
        <v>17754.07</v>
      </c>
      <c r="C37" s="57"/>
      <c r="D37" s="57"/>
      <c r="E37" s="10">
        <v>20666.349999999999</v>
      </c>
      <c r="F37" s="10">
        <v>116.4</v>
      </c>
      <c r="G37" s="61"/>
    </row>
    <row r="38" spans="1:7" s="7" customFormat="1" ht="13.2" x14ac:dyDescent="0.25">
      <c r="A38" s="17" t="s">
        <v>40</v>
      </c>
      <c r="B38" s="10">
        <v>2172.3200000000002</v>
      </c>
      <c r="C38" s="57"/>
      <c r="D38" s="57"/>
      <c r="E38" s="10">
        <v>2562.04</v>
      </c>
      <c r="F38" s="10">
        <v>117.94</v>
      </c>
      <c r="G38" s="61"/>
    </row>
    <row r="39" spans="1:7" s="7" customFormat="1" ht="13.2" x14ac:dyDescent="0.25">
      <c r="A39" s="17" t="s">
        <v>41</v>
      </c>
      <c r="B39" s="10">
        <v>6844.85</v>
      </c>
      <c r="C39" s="57"/>
      <c r="D39" s="57"/>
      <c r="E39" s="10">
        <v>7879.95</v>
      </c>
      <c r="F39" s="10">
        <v>115.12</v>
      </c>
      <c r="G39" s="61"/>
    </row>
    <row r="40" spans="1:7" s="7" customFormat="1" ht="13.2" x14ac:dyDescent="0.25">
      <c r="A40" s="17" t="s">
        <v>42</v>
      </c>
      <c r="B40" s="10">
        <v>8250.07</v>
      </c>
      <c r="C40" s="57"/>
      <c r="D40" s="57"/>
      <c r="E40" s="10">
        <v>9594.61</v>
      </c>
      <c r="F40" s="10">
        <v>116.3</v>
      </c>
      <c r="G40" s="61"/>
    </row>
    <row r="41" spans="1:7" s="7" customFormat="1" ht="26.4" x14ac:dyDescent="0.25">
      <c r="A41" s="17" t="s">
        <v>43</v>
      </c>
      <c r="B41" s="10">
        <v>269.99</v>
      </c>
      <c r="C41" s="57"/>
      <c r="D41" s="57"/>
      <c r="E41" s="10">
        <v>252.16</v>
      </c>
      <c r="F41" s="10">
        <v>93.4</v>
      </c>
      <c r="G41" s="61"/>
    </row>
    <row r="42" spans="1:7" s="7" customFormat="1" ht="13.2" x14ac:dyDescent="0.25">
      <c r="A42" s="17" t="s">
        <v>44</v>
      </c>
      <c r="B42" s="10">
        <v>216.84</v>
      </c>
      <c r="C42" s="57"/>
      <c r="D42" s="57"/>
      <c r="E42" s="10">
        <v>217.05</v>
      </c>
      <c r="F42" s="10">
        <v>100.1</v>
      </c>
      <c r="G42" s="61"/>
    </row>
    <row r="43" spans="1:7" s="7" customFormat="1" ht="13.2" x14ac:dyDescent="0.25">
      <c r="A43" s="17" t="s">
        <v>45</v>
      </c>
      <c r="B43" s="57"/>
      <c r="C43" s="57"/>
      <c r="D43" s="57"/>
      <c r="E43" s="10">
        <v>160.54</v>
      </c>
      <c r="F43" s="57"/>
      <c r="G43" s="61"/>
    </row>
    <row r="44" spans="1:7" s="7" customFormat="1" ht="13.2" x14ac:dyDescent="0.25">
      <c r="A44" s="8" t="s">
        <v>46</v>
      </c>
      <c r="B44" s="10">
        <v>6649.88</v>
      </c>
      <c r="C44" s="57"/>
      <c r="D44" s="57"/>
      <c r="E44" s="10">
        <v>12431.6</v>
      </c>
      <c r="F44" s="10">
        <v>186.94</v>
      </c>
      <c r="G44" s="61"/>
    </row>
    <row r="45" spans="1:7" s="7" customFormat="1" ht="13.2" x14ac:dyDescent="0.25">
      <c r="A45" s="17" t="s">
        <v>47</v>
      </c>
      <c r="B45" s="10">
        <v>441.45</v>
      </c>
      <c r="C45" s="57"/>
      <c r="D45" s="57"/>
      <c r="E45" s="10">
        <v>569.54</v>
      </c>
      <c r="F45" s="10">
        <v>129.02000000000001</v>
      </c>
      <c r="G45" s="61"/>
    </row>
    <row r="46" spans="1:7" s="7" customFormat="1" ht="13.2" x14ac:dyDescent="0.25">
      <c r="A46" s="17" t="s">
        <v>48</v>
      </c>
      <c r="B46" s="10">
        <v>1918.25</v>
      </c>
      <c r="C46" s="57"/>
      <c r="D46" s="57"/>
      <c r="E46" s="10">
        <v>3216.92</v>
      </c>
      <c r="F46" s="10">
        <v>167.7</v>
      </c>
      <c r="G46" s="61"/>
    </row>
    <row r="47" spans="1:7" s="7" customFormat="1" ht="13.2" x14ac:dyDescent="0.25">
      <c r="A47" s="17" t="s">
        <v>49</v>
      </c>
      <c r="B47" s="10">
        <v>1693.39</v>
      </c>
      <c r="C47" s="57"/>
      <c r="D47" s="57"/>
      <c r="E47" s="10">
        <v>1955.67</v>
      </c>
      <c r="F47" s="10">
        <v>115.49</v>
      </c>
      <c r="G47" s="61"/>
    </row>
    <row r="48" spans="1:7" s="7" customFormat="1" ht="13.2" x14ac:dyDescent="0.25">
      <c r="A48" s="17" t="s">
        <v>50</v>
      </c>
      <c r="B48" s="10">
        <v>134.4</v>
      </c>
      <c r="C48" s="57"/>
      <c r="D48" s="57"/>
      <c r="E48" s="10">
        <v>589.95000000000005</v>
      </c>
      <c r="F48" s="10">
        <v>438.95</v>
      </c>
      <c r="G48" s="61"/>
    </row>
    <row r="49" spans="1:7" s="7" customFormat="1" ht="13.2" x14ac:dyDescent="0.25">
      <c r="A49" s="17" t="s">
        <v>51</v>
      </c>
      <c r="B49" s="10">
        <v>470.49</v>
      </c>
      <c r="C49" s="57"/>
      <c r="D49" s="57"/>
      <c r="E49" s="10">
        <v>2190.4899999999998</v>
      </c>
      <c r="F49" s="10">
        <v>465.58</v>
      </c>
      <c r="G49" s="61"/>
    </row>
    <row r="50" spans="1:7" s="7" customFormat="1" ht="13.2" x14ac:dyDescent="0.25">
      <c r="A50" s="17" t="s">
        <v>52</v>
      </c>
      <c r="B50" s="10">
        <v>1146.9000000000001</v>
      </c>
      <c r="C50" s="57"/>
      <c r="D50" s="57"/>
      <c r="E50" s="10">
        <v>1309.07</v>
      </c>
      <c r="F50" s="10">
        <v>114.14</v>
      </c>
      <c r="G50" s="61"/>
    </row>
    <row r="51" spans="1:7" s="7" customFormat="1" ht="13.2" x14ac:dyDescent="0.25">
      <c r="A51" s="17" t="s">
        <v>53</v>
      </c>
      <c r="B51" s="10">
        <v>845</v>
      </c>
      <c r="C51" s="57"/>
      <c r="D51" s="57"/>
      <c r="E51" s="10">
        <v>2599.96</v>
      </c>
      <c r="F51" s="10">
        <v>307.69</v>
      </c>
      <c r="G51" s="61"/>
    </row>
    <row r="52" spans="1:7" s="7" customFormat="1" ht="13.2" x14ac:dyDescent="0.25">
      <c r="A52" s="8" t="s">
        <v>54</v>
      </c>
      <c r="B52" s="10">
        <v>2607.59</v>
      </c>
      <c r="C52" s="57"/>
      <c r="D52" s="57"/>
      <c r="E52" s="10">
        <v>1948.8</v>
      </c>
      <c r="F52" s="10">
        <v>74.739999999999995</v>
      </c>
      <c r="G52" s="61"/>
    </row>
    <row r="53" spans="1:7" s="7" customFormat="1" ht="13.2" x14ac:dyDescent="0.25">
      <c r="A53" s="17" t="s">
        <v>55</v>
      </c>
      <c r="B53" s="10">
        <v>1061.8699999999999</v>
      </c>
      <c r="C53" s="57"/>
      <c r="D53" s="57"/>
      <c r="E53" s="57"/>
      <c r="F53" s="57"/>
      <c r="G53" s="61"/>
    </row>
    <row r="54" spans="1:7" s="7" customFormat="1" ht="13.2" x14ac:dyDescent="0.25">
      <c r="A54" s="17" t="s">
        <v>56</v>
      </c>
      <c r="B54" s="10">
        <v>150</v>
      </c>
      <c r="C54" s="57"/>
      <c r="D54" s="57"/>
      <c r="E54" s="10">
        <v>165</v>
      </c>
      <c r="F54" s="10">
        <v>110</v>
      </c>
      <c r="G54" s="61"/>
    </row>
    <row r="55" spans="1:7" s="7" customFormat="1" ht="13.2" x14ac:dyDescent="0.25">
      <c r="A55" s="17" t="s">
        <v>57</v>
      </c>
      <c r="B55" s="10">
        <v>1395.72</v>
      </c>
      <c r="C55" s="57"/>
      <c r="D55" s="57"/>
      <c r="E55" s="10">
        <v>1424.56</v>
      </c>
      <c r="F55" s="10">
        <v>102.07</v>
      </c>
      <c r="G55" s="61"/>
    </row>
    <row r="56" spans="1:7" s="7" customFormat="1" ht="13.2" x14ac:dyDescent="0.25">
      <c r="A56" s="17" t="s">
        <v>58</v>
      </c>
      <c r="B56" s="57"/>
      <c r="C56" s="57"/>
      <c r="D56" s="57"/>
      <c r="E56" s="10">
        <v>359.24</v>
      </c>
      <c r="F56" s="57"/>
      <c r="G56" s="61"/>
    </row>
    <row r="57" spans="1:7" s="7" customFormat="1" ht="13.2" x14ac:dyDescent="0.25">
      <c r="A57" s="8" t="s">
        <v>59</v>
      </c>
      <c r="B57" s="10">
        <v>63.83</v>
      </c>
      <c r="C57" s="10">
        <v>126</v>
      </c>
      <c r="D57" s="10">
        <v>126</v>
      </c>
      <c r="E57" s="10">
        <v>46.71</v>
      </c>
      <c r="F57" s="10">
        <v>73.180000000000007</v>
      </c>
      <c r="G57" s="9">
        <v>37.07</v>
      </c>
    </row>
    <row r="58" spans="1:7" s="7" customFormat="1" ht="13.2" x14ac:dyDescent="0.25">
      <c r="A58" s="8" t="s">
        <v>60</v>
      </c>
      <c r="B58" s="10">
        <v>63.83</v>
      </c>
      <c r="C58" s="57"/>
      <c r="D58" s="57"/>
      <c r="E58" s="10">
        <v>46.71</v>
      </c>
      <c r="F58" s="10">
        <v>73.180000000000007</v>
      </c>
      <c r="G58" s="61"/>
    </row>
    <row r="59" spans="1:7" s="7" customFormat="1" ht="13.2" x14ac:dyDescent="0.25">
      <c r="A59" s="17" t="s">
        <v>61</v>
      </c>
      <c r="B59" s="10">
        <v>63.83</v>
      </c>
      <c r="C59" s="57"/>
      <c r="D59" s="57"/>
      <c r="E59" s="10">
        <v>46.71</v>
      </c>
      <c r="F59" s="10">
        <v>73.180000000000007</v>
      </c>
      <c r="G59" s="61"/>
    </row>
    <row r="60" spans="1:7" s="7" customFormat="1" ht="26.4" x14ac:dyDescent="0.25">
      <c r="A60" s="8" t="s">
        <v>62</v>
      </c>
      <c r="B60" s="10">
        <v>489.65</v>
      </c>
      <c r="C60" s="10">
        <v>2280</v>
      </c>
      <c r="D60" s="10">
        <v>2280</v>
      </c>
      <c r="E60" s="57"/>
      <c r="F60" s="57"/>
      <c r="G60" s="61"/>
    </row>
    <row r="61" spans="1:7" s="7" customFormat="1" ht="26.4" x14ac:dyDescent="0.25">
      <c r="A61" s="8" t="s">
        <v>63</v>
      </c>
      <c r="B61" s="10">
        <v>489.65</v>
      </c>
      <c r="C61" s="57"/>
      <c r="D61" s="57"/>
      <c r="E61" s="57"/>
      <c r="F61" s="57"/>
      <c r="G61" s="61"/>
    </row>
    <row r="62" spans="1:7" s="7" customFormat="1" ht="13.2" x14ac:dyDescent="0.25">
      <c r="A62" s="17" t="s">
        <v>64</v>
      </c>
      <c r="B62" s="10">
        <v>489.65</v>
      </c>
      <c r="C62" s="57"/>
      <c r="D62" s="57"/>
      <c r="E62" s="57"/>
      <c r="F62" s="57"/>
      <c r="G62" s="61"/>
    </row>
    <row r="63" spans="1:7" s="7" customFormat="1" ht="26.4" x14ac:dyDescent="0.25">
      <c r="A63" s="8" t="s">
        <v>65</v>
      </c>
      <c r="B63" s="10">
        <v>135</v>
      </c>
      <c r="C63" s="10">
        <v>135</v>
      </c>
      <c r="D63" s="10">
        <v>135</v>
      </c>
      <c r="E63" s="10">
        <v>126</v>
      </c>
      <c r="F63" s="10">
        <v>93.33</v>
      </c>
      <c r="G63" s="9">
        <v>93.33</v>
      </c>
    </row>
    <row r="64" spans="1:7" s="7" customFormat="1" ht="13.2" x14ac:dyDescent="0.25">
      <c r="A64" s="8" t="s">
        <v>66</v>
      </c>
      <c r="B64" s="10">
        <v>135</v>
      </c>
      <c r="C64" s="57"/>
      <c r="D64" s="57"/>
      <c r="E64" s="10">
        <v>126</v>
      </c>
      <c r="F64" s="10">
        <v>93.33</v>
      </c>
      <c r="G64" s="61"/>
    </row>
    <row r="65" spans="1:7" s="7" customFormat="1" ht="13.2" x14ac:dyDescent="0.25">
      <c r="A65" s="17" t="s">
        <v>67</v>
      </c>
      <c r="B65" s="10">
        <v>135</v>
      </c>
      <c r="C65" s="57"/>
      <c r="D65" s="57"/>
      <c r="E65" s="10">
        <v>126</v>
      </c>
      <c r="F65" s="10">
        <v>93.33</v>
      </c>
      <c r="G65" s="61"/>
    </row>
    <row r="66" spans="1:7" s="7" customFormat="1" ht="13.2" x14ac:dyDescent="0.25">
      <c r="A66" s="8" t="s">
        <v>68</v>
      </c>
      <c r="B66" s="10">
        <v>372.5</v>
      </c>
      <c r="C66" s="10">
        <v>2035</v>
      </c>
      <c r="D66" s="10">
        <v>2035</v>
      </c>
      <c r="E66" s="10">
        <v>90.87</v>
      </c>
      <c r="F66" s="10">
        <v>24.39</v>
      </c>
      <c r="G66" s="9">
        <v>4.47</v>
      </c>
    </row>
    <row r="67" spans="1:7" s="7" customFormat="1" ht="13.2" x14ac:dyDescent="0.25">
      <c r="A67" s="8" t="s">
        <v>69</v>
      </c>
      <c r="B67" s="10">
        <v>372.5</v>
      </c>
      <c r="C67" s="10">
        <v>2035</v>
      </c>
      <c r="D67" s="10">
        <v>2035</v>
      </c>
      <c r="E67" s="10">
        <v>90.87</v>
      </c>
      <c r="F67" s="10">
        <v>24.39</v>
      </c>
      <c r="G67" s="9">
        <v>4.47</v>
      </c>
    </row>
    <row r="68" spans="1:7" s="7" customFormat="1" ht="13.2" x14ac:dyDescent="0.25">
      <c r="A68" s="8" t="s">
        <v>70</v>
      </c>
      <c r="B68" s="10">
        <v>284.05</v>
      </c>
      <c r="C68" s="57"/>
      <c r="D68" s="57"/>
      <c r="E68" s="57"/>
      <c r="F68" s="57"/>
      <c r="G68" s="61"/>
    </row>
    <row r="69" spans="1:7" s="7" customFormat="1" ht="13.2" x14ac:dyDescent="0.25">
      <c r="A69" s="17" t="s">
        <v>71</v>
      </c>
      <c r="B69" s="10">
        <v>284.05</v>
      </c>
      <c r="C69" s="57"/>
      <c r="D69" s="57"/>
      <c r="E69" s="57"/>
      <c r="F69" s="57"/>
      <c r="G69" s="61"/>
    </row>
    <row r="70" spans="1:7" s="7" customFormat="1" ht="13.2" x14ac:dyDescent="0.25">
      <c r="A70" s="8" t="s">
        <v>72</v>
      </c>
      <c r="B70" s="10">
        <v>88.45</v>
      </c>
      <c r="C70" s="57"/>
      <c r="D70" s="57"/>
      <c r="E70" s="10">
        <v>90.87</v>
      </c>
      <c r="F70" s="10">
        <v>102.74</v>
      </c>
      <c r="G70" s="61"/>
    </row>
    <row r="71" spans="1:7" s="7" customFormat="1" ht="13.2" x14ac:dyDescent="0.25">
      <c r="A71" s="17" t="s">
        <v>73</v>
      </c>
      <c r="B71" s="10">
        <v>88.45</v>
      </c>
      <c r="C71" s="57"/>
      <c r="D71" s="57"/>
      <c r="E71" s="10">
        <v>90.87</v>
      </c>
      <c r="F71" s="10">
        <v>102.74</v>
      </c>
      <c r="G71" s="61"/>
    </row>
    <row r="72" spans="1:7" s="4" customFormat="1" ht="13.2" x14ac:dyDescent="0.25">
      <c r="A72" s="6" t="s">
        <v>74</v>
      </c>
      <c r="B72" s="16">
        <v>418632.09</v>
      </c>
      <c r="C72" s="16">
        <v>806741.72</v>
      </c>
      <c r="D72" s="16">
        <v>806741.72</v>
      </c>
      <c r="E72" s="16">
        <v>390747.09</v>
      </c>
      <c r="F72" s="16">
        <v>93.34</v>
      </c>
      <c r="G72" s="15">
        <v>48.44</v>
      </c>
    </row>
    <row r="75" spans="1:7" ht="14.4" x14ac:dyDescent="0.3">
      <c r="A75" s="55" t="s">
        <v>151</v>
      </c>
      <c r="B75" s="27"/>
      <c r="C75" s="27"/>
      <c r="D75" s="27"/>
      <c r="E75" s="27" t="s">
        <v>148</v>
      </c>
    </row>
    <row r="76" spans="1:7" ht="14.4" x14ac:dyDescent="0.3">
      <c r="A76" s="27"/>
      <c r="B76" s="27"/>
      <c r="C76" s="27"/>
      <c r="D76" s="27"/>
      <c r="E76" s="27"/>
    </row>
    <row r="77" spans="1:7" ht="14.4" x14ac:dyDescent="0.3">
      <c r="A77" s="27"/>
      <c r="B77" s="27"/>
      <c r="C77" s="27"/>
      <c r="D77" s="27"/>
      <c r="E77" s="55" t="s">
        <v>149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3"/>
  <sheetViews>
    <sheetView showGridLines="0" workbookViewId="0">
      <selection activeCell="A12" sqref="A12:G12"/>
    </sheetView>
  </sheetViews>
  <sheetFormatPr defaultColWidth="9.109375" defaultRowHeight="11.4" x14ac:dyDescent="0.2"/>
  <cols>
    <col min="1" max="1" width="53.109375" style="1" customWidth="1"/>
    <col min="2" max="2" width="36.44140625" style="1" customWidth="1"/>
    <col min="3" max="4" width="39.109375" style="1" customWidth="1"/>
    <col min="5" max="5" width="36.44140625" style="1" customWidth="1"/>
    <col min="6" max="6" width="29.33203125" style="1" customWidth="1"/>
    <col min="7" max="7" width="29.88671875" style="1" customWidth="1"/>
    <col min="8" max="16384" width="9.109375" style="1"/>
  </cols>
  <sheetData>
    <row r="2" spans="1:7" x14ac:dyDescent="0.2">
      <c r="A2" s="56" t="s">
        <v>152</v>
      </c>
    </row>
    <row r="3" spans="1:7" ht="12" thickBot="1" x14ac:dyDescent="0.25"/>
    <row r="4" spans="1:7" s="2" customFormat="1" ht="13.2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4" customFormat="1" ht="13.2" x14ac:dyDescent="0.25">
      <c r="A5" s="6" t="s">
        <v>7</v>
      </c>
      <c r="B5" s="6"/>
      <c r="C5" s="6"/>
      <c r="D5" s="6"/>
      <c r="E5" s="6"/>
      <c r="F5" s="6"/>
      <c r="G5" s="5"/>
    </row>
    <row r="6" spans="1:7" s="7" customFormat="1" ht="13.2" x14ac:dyDescent="0.25">
      <c r="A6" s="18" t="s">
        <v>90</v>
      </c>
      <c r="B6" s="19">
        <v>8905.4500000000007</v>
      </c>
      <c r="C6" s="19">
        <v>26763.439999999999</v>
      </c>
      <c r="D6" s="19">
        <v>26763.439999999999</v>
      </c>
      <c r="E6" s="19">
        <v>11447.58</v>
      </c>
      <c r="F6" s="19">
        <v>128.55000000000001</v>
      </c>
      <c r="G6" s="9">
        <v>42.77</v>
      </c>
    </row>
    <row r="7" spans="1:7" s="7" customFormat="1" ht="13.2" x14ac:dyDescent="0.25">
      <c r="A7" s="18" t="s">
        <v>89</v>
      </c>
      <c r="B7" s="19">
        <v>8905.4500000000007</v>
      </c>
      <c r="C7" s="19">
        <v>26763.439999999999</v>
      </c>
      <c r="D7" s="19">
        <v>26763.439999999999</v>
      </c>
      <c r="E7" s="19">
        <v>11447.58</v>
      </c>
      <c r="F7" s="19">
        <v>128.55000000000001</v>
      </c>
      <c r="G7" s="9">
        <v>42.77</v>
      </c>
    </row>
    <row r="8" spans="1:7" s="7" customFormat="1" ht="13.2" x14ac:dyDescent="0.25">
      <c r="A8" s="18" t="s">
        <v>88</v>
      </c>
      <c r="B8" s="19">
        <v>2.3199999999999998</v>
      </c>
      <c r="C8" s="19">
        <v>105</v>
      </c>
      <c r="D8" s="19">
        <v>105</v>
      </c>
      <c r="E8" s="19">
        <v>0.31</v>
      </c>
      <c r="F8" s="19">
        <v>13.36</v>
      </c>
      <c r="G8" s="9">
        <v>0.3</v>
      </c>
    </row>
    <row r="9" spans="1:7" s="7" customFormat="1" ht="13.2" x14ac:dyDescent="0.25">
      <c r="A9" s="18" t="s">
        <v>87</v>
      </c>
      <c r="B9" s="19">
        <v>2.3199999999999998</v>
      </c>
      <c r="C9" s="19">
        <v>105</v>
      </c>
      <c r="D9" s="19">
        <v>105</v>
      </c>
      <c r="E9" s="19">
        <v>0.31</v>
      </c>
      <c r="F9" s="19">
        <v>13.36</v>
      </c>
      <c r="G9" s="9">
        <v>0.3</v>
      </c>
    </row>
    <row r="10" spans="1:7" s="7" customFormat="1" ht="13.2" x14ac:dyDescent="0.25">
      <c r="A10" s="18" t="s">
        <v>86</v>
      </c>
      <c r="B10" s="19">
        <v>16041.72</v>
      </c>
      <c r="C10" s="19">
        <v>45900</v>
      </c>
      <c r="D10" s="19">
        <v>45900</v>
      </c>
      <c r="E10" s="19">
        <v>22644.73</v>
      </c>
      <c r="F10" s="19">
        <v>141.16</v>
      </c>
      <c r="G10" s="9">
        <v>49.33</v>
      </c>
    </row>
    <row r="11" spans="1:7" s="7" customFormat="1" ht="26.4" x14ac:dyDescent="0.25">
      <c r="A11" s="18" t="s">
        <v>85</v>
      </c>
      <c r="B11" s="19">
        <v>956.39</v>
      </c>
      <c r="C11" s="19">
        <v>200</v>
      </c>
      <c r="D11" s="19">
        <v>200</v>
      </c>
      <c r="E11" s="58"/>
      <c r="F11" s="58"/>
      <c r="G11" s="61"/>
    </row>
    <row r="12" spans="1:7" s="7" customFormat="1" ht="13.2" x14ac:dyDescent="0.25">
      <c r="A12" s="18" t="s">
        <v>84</v>
      </c>
      <c r="B12" s="19">
        <v>15085.33</v>
      </c>
      <c r="C12" s="19">
        <v>45700</v>
      </c>
      <c r="D12" s="19">
        <v>45700</v>
      </c>
      <c r="E12" s="19">
        <v>22644.73</v>
      </c>
      <c r="F12" s="19">
        <v>150.11000000000001</v>
      </c>
      <c r="G12" s="9">
        <v>49.55</v>
      </c>
    </row>
    <row r="13" spans="1:7" s="7" customFormat="1" ht="13.2" x14ac:dyDescent="0.25">
      <c r="A13" s="18" t="s">
        <v>83</v>
      </c>
      <c r="B13" s="19">
        <v>338627.25</v>
      </c>
      <c r="C13" s="19">
        <v>733573.28</v>
      </c>
      <c r="D13" s="19">
        <v>733573.28</v>
      </c>
      <c r="E13" s="19">
        <v>362828.66</v>
      </c>
      <c r="F13" s="19">
        <v>107.15</v>
      </c>
      <c r="G13" s="9">
        <v>49.46</v>
      </c>
    </row>
    <row r="14" spans="1:7" s="7" customFormat="1" ht="13.2" x14ac:dyDescent="0.25">
      <c r="A14" s="18" t="s">
        <v>82</v>
      </c>
      <c r="B14" s="58"/>
      <c r="C14" s="19">
        <v>643934.61</v>
      </c>
      <c r="D14" s="19">
        <v>643934.61</v>
      </c>
      <c r="E14" s="19">
        <v>309579.68</v>
      </c>
      <c r="F14" s="58"/>
      <c r="G14" s="9">
        <v>48.08</v>
      </c>
    </row>
    <row r="15" spans="1:7" s="7" customFormat="1" ht="13.2" x14ac:dyDescent="0.25">
      <c r="A15" s="18" t="s">
        <v>81</v>
      </c>
      <c r="B15" s="58"/>
      <c r="C15" s="19">
        <v>86095</v>
      </c>
      <c r="D15" s="19">
        <v>86095</v>
      </c>
      <c r="E15" s="19">
        <v>51465.33</v>
      </c>
      <c r="F15" s="58"/>
      <c r="G15" s="9">
        <v>59.78</v>
      </c>
    </row>
    <row r="16" spans="1:7" s="7" customFormat="1" ht="13.2" x14ac:dyDescent="0.25">
      <c r="A16" s="18" t="s">
        <v>80</v>
      </c>
      <c r="B16" s="58"/>
      <c r="C16" s="19">
        <v>3543.67</v>
      </c>
      <c r="D16" s="19">
        <v>3543.67</v>
      </c>
      <c r="E16" s="19">
        <v>1783.65</v>
      </c>
      <c r="F16" s="58"/>
      <c r="G16" s="9">
        <v>50.33</v>
      </c>
    </row>
    <row r="17" spans="1:7" s="7" customFormat="1" ht="13.2" x14ac:dyDescent="0.25">
      <c r="A17" s="18" t="s">
        <v>78</v>
      </c>
      <c r="B17" s="19">
        <v>338359.13</v>
      </c>
      <c r="C17" s="58"/>
      <c r="D17" s="58"/>
      <c r="E17" s="58"/>
      <c r="F17" s="58"/>
      <c r="G17" s="61"/>
    </row>
    <row r="18" spans="1:7" s="7" customFormat="1" ht="13.2" x14ac:dyDescent="0.25">
      <c r="A18" s="18" t="s">
        <v>77</v>
      </c>
      <c r="B18" s="19">
        <v>268.12</v>
      </c>
      <c r="C18" s="58"/>
      <c r="D18" s="58"/>
      <c r="E18" s="58"/>
      <c r="F18" s="58"/>
      <c r="G18" s="61"/>
    </row>
    <row r="19" spans="1:7" s="7" customFormat="1" ht="39.6" x14ac:dyDescent="0.25">
      <c r="A19" s="18" t="s">
        <v>76</v>
      </c>
      <c r="B19" s="58"/>
      <c r="C19" s="19">
        <v>400</v>
      </c>
      <c r="D19" s="19">
        <v>400</v>
      </c>
      <c r="E19" s="58"/>
      <c r="F19" s="58"/>
      <c r="G19" s="61"/>
    </row>
    <row r="20" spans="1:7" s="7" customFormat="1" ht="26.4" x14ac:dyDescent="0.25">
      <c r="A20" s="18" t="s">
        <v>75</v>
      </c>
      <c r="B20" s="58"/>
      <c r="C20" s="19">
        <v>400</v>
      </c>
      <c r="D20" s="19">
        <v>400</v>
      </c>
      <c r="E20" s="58"/>
      <c r="F20" s="58"/>
      <c r="G20" s="61"/>
    </row>
    <row r="21" spans="1:7" s="4" customFormat="1" ht="13.2" x14ac:dyDescent="0.25">
      <c r="A21" s="6" t="s">
        <v>22</v>
      </c>
      <c r="B21" s="16">
        <v>363576.74</v>
      </c>
      <c r="C21" s="16">
        <v>806741.72</v>
      </c>
      <c r="D21" s="16">
        <v>806741.72</v>
      </c>
      <c r="E21" s="16">
        <v>396921.28</v>
      </c>
      <c r="F21" s="16">
        <v>109.17</v>
      </c>
      <c r="G21" s="15">
        <v>49.2</v>
      </c>
    </row>
    <row r="22" spans="1:7" s="7" customFormat="1" ht="13.2" x14ac:dyDescent="0.25">
      <c r="A22" s="18" t="s">
        <v>90</v>
      </c>
      <c r="B22" s="19">
        <v>6948.86</v>
      </c>
      <c r="C22" s="19">
        <v>26763.439999999999</v>
      </c>
      <c r="D22" s="19">
        <v>26763.439999999999</v>
      </c>
      <c r="E22" s="19">
        <v>12763.73</v>
      </c>
      <c r="F22" s="19">
        <v>183.68</v>
      </c>
      <c r="G22" s="9">
        <v>47.69</v>
      </c>
    </row>
    <row r="23" spans="1:7" s="7" customFormat="1" ht="13.2" x14ac:dyDescent="0.25">
      <c r="A23" s="18" t="s">
        <v>89</v>
      </c>
      <c r="B23" s="19">
        <v>6948.86</v>
      </c>
      <c r="C23" s="19">
        <v>26763.439999999999</v>
      </c>
      <c r="D23" s="19">
        <v>26763.439999999999</v>
      </c>
      <c r="E23" s="19">
        <v>12763.73</v>
      </c>
      <c r="F23" s="19">
        <v>183.68</v>
      </c>
      <c r="G23" s="9">
        <v>47.69</v>
      </c>
    </row>
    <row r="24" spans="1:7" s="7" customFormat="1" ht="13.2" x14ac:dyDescent="0.25">
      <c r="A24" s="18" t="s">
        <v>88</v>
      </c>
      <c r="B24" s="19">
        <v>28.71</v>
      </c>
      <c r="C24" s="19">
        <v>105</v>
      </c>
      <c r="D24" s="19">
        <v>105</v>
      </c>
      <c r="E24" s="19">
        <v>1402.63</v>
      </c>
      <c r="F24" s="19">
        <v>4885.51</v>
      </c>
      <c r="G24" s="9">
        <v>1335.84</v>
      </c>
    </row>
    <row r="25" spans="1:7" s="7" customFormat="1" ht="13.2" x14ac:dyDescent="0.25">
      <c r="A25" s="18" t="s">
        <v>87</v>
      </c>
      <c r="B25" s="19">
        <v>28.71</v>
      </c>
      <c r="C25" s="19">
        <v>105</v>
      </c>
      <c r="D25" s="19">
        <v>105</v>
      </c>
      <c r="E25" s="19">
        <v>1402.63</v>
      </c>
      <c r="F25" s="19">
        <v>4885.51</v>
      </c>
      <c r="G25" s="9">
        <v>1335.84</v>
      </c>
    </row>
    <row r="26" spans="1:7" s="7" customFormat="1" ht="13.2" x14ac:dyDescent="0.25">
      <c r="A26" s="18" t="s">
        <v>86</v>
      </c>
      <c r="B26" s="19">
        <v>17408.95</v>
      </c>
      <c r="C26" s="19">
        <v>45900</v>
      </c>
      <c r="D26" s="19">
        <v>45900</v>
      </c>
      <c r="E26" s="19">
        <v>23221.89</v>
      </c>
      <c r="F26" s="19">
        <v>133.38999999999999</v>
      </c>
      <c r="G26" s="9">
        <v>50.59</v>
      </c>
    </row>
    <row r="27" spans="1:7" s="7" customFormat="1" ht="26.4" x14ac:dyDescent="0.25">
      <c r="A27" s="18" t="s">
        <v>85</v>
      </c>
      <c r="B27" s="19">
        <v>43.5</v>
      </c>
      <c r="C27" s="19">
        <v>200</v>
      </c>
      <c r="D27" s="19">
        <v>200</v>
      </c>
      <c r="E27" s="19">
        <v>1021.56</v>
      </c>
      <c r="F27" s="19">
        <v>2348.41</v>
      </c>
      <c r="G27" s="9">
        <v>510.78</v>
      </c>
    </row>
    <row r="28" spans="1:7" s="7" customFormat="1" ht="13.2" x14ac:dyDescent="0.25">
      <c r="A28" s="18" t="s">
        <v>84</v>
      </c>
      <c r="B28" s="19">
        <v>17365.45</v>
      </c>
      <c r="C28" s="19">
        <v>45700</v>
      </c>
      <c r="D28" s="19">
        <v>45700</v>
      </c>
      <c r="E28" s="19">
        <v>22200.33</v>
      </c>
      <c r="F28" s="19">
        <v>127.84</v>
      </c>
      <c r="G28" s="9">
        <v>48.58</v>
      </c>
    </row>
    <row r="29" spans="1:7" s="7" customFormat="1" ht="13.2" x14ac:dyDescent="0.25">
      <c r="A29" s="18" t="s">
        <v>83</v>
      </c>
      <c r="B29" s="19">
        <v>394245.57</v>
      </c>
      <c r="C29" s="19">
        <v>733573.28</v>
      </c>
      <c r="D29" s="19">
        <v>733573.28</v>
      </c>
      <c r="E29" s="19">
        <v>353358.84</v>
      </c>
      <c r="F29" s="19">
        <v>89.63</v>
      </c>
      <c r="G29" s="9">
        <v>48.17</v>
      </c>
    </row>
    <row r="30" spans="1:7" s="7" customFormat="1" ht="13.2" x14ac:dyDescent="0.25">
      <c r="A30" s="18" t="s">
        <v>82</v>
      </c>
      <c r="B30" s="58"/>
      <c r="C30" s="19">
        <v>643934.61</v>
      </c>
      <c r="D30" s="19">
        <v>643934.61</v>
      </c>
      <c r="E30" s="19">
        <v>304434.78999999998</v>
      </c>
      <c r="F30" s="58"/>
      <c r="G30" s="9">
        <v>47.28</v>
      </c>
    </row>
    <row r="31" spans="1:7" s="7" customFormat="1" ht="13.2" x14ac:dyDescent="0.25">
      <c r="A31" s="18" t="s">
        <v>81</v>
      </c>
      <c r="B31" s="58"/>
      <c r="C31" s="19">
        <v>86095</v>
      </c>
      <c r="D31" s="19">
        <v>86095</v>
      </c>
      <c r="E31" s="19">
        <v>46779.3</v>
      </c>
      <c r="F31" s="58"/>
      <c r="G31" s="9">
        <v>54.33</v>
      </c>
    </row>
    <row r="32" spans="1:7" s="7" customFormat="1" ht="13.2" x14ac:dyDescent="0.25">
      <c r="A32" s="18" t="s">
        <v>80</v>
      </c>
      <c r="B32" s="58"/>
      <c r="C32" s="19">
        <v>3543.67</v>
      </c>
      <c r="D32" s="19">
        <v>3543.67</v>
      </c>
      <c r="E32" s="19">
        <v>2144.75</v>
      </c>
      <c r="F32" s="58"/>
      <c r="G32" s="9">
        <v>60.52</v>
      </c>
    </row>
    <row r="33" spans="1:7" s="7" customFormat="1" ht="13.2" x14ac:dyDescent="0.25">
      <c r="A33" s="18" t="s">
        <v>79</v>
      </c>
      <c r="B33" s="19">
        <v>3533.71</v>
      </c>
      <c r="C33" s="58"/>
      <c r="D33" s="58"/>
      <c r="E33" s="58"/>
      <c r="F33" s="58"/>
      <c r="G33" s="61"/>
    </row>
    <row r="34" spans="1:7" s="7" customFormat="1" ht="13.2" x14ac:dyDescent="0.25">
      <c r="A34" s="18" t="s">
        <v>78</v>
      </c>
      <c r="B34" s="19">
        <v>390443.74</v>
      </c>
      <c r="C34" s="58"/>
      <c r="D34" s="58"/>
      <c r="E34" s="58"/>
      <c r="F34" s="58"/>
      <c r="G34" s="61"/>
    </row>
    <row r="35" spans="1:7" s="7" customFormat="1" ht="13.2" x14ac:dyDescent="0.25">
      <c r="A35" s="18" t="s">
        <v>77</v>
      </c>
      <c r="B35" s="19">
        <v>268.12</v>
      </c>
      <c r="C35" s="58"/>
      <c r="D35" s="58"/>
      <c r="E35" s="58"/>
      <c r="F35" s="58"/>
      <c r="G35" s="61"/>
    </row>
    <row r="36" spans="1:7" s="7" customFormat="1" ht="39.6" x14ac:dyDescent="0.25">
      <c r="A36" s="18" t="s">
        <v>76</v>
      </c>
      <c r="B36" s="58"/>
      <c r="C36" s="19">
        <v>400</v>
      </c>
      <c r="D36" s="19">
        <v>400</v>
      </c>
      <c r="E36" s="58"/>
      <c r="F36" s="58"/>
      <c r="G36" s="61"/>
    </row>
    <row r="37" spans="1:7" s="7" customFormat="1" ht="26.4" x14ac:dyDescent="0.25">
      <c r="A37" s="18" t="s">
        <v>75</v>
      </c>
      <c r="B37" s="58"/>
      <c r="C37" s="19">
        <v>400</v>
      </c>
      <c r="D37" s="19">
        <v>400</v>
      </c>
      <c r="E37" s="58"/>
      <c r="F37" s="58"/>
      <c r="G37" s="61"/>
    </row>
    <row r="38" spans="1:7" s="4" customFormat="1" ht="13.2" x14ac:dyDescent="0.25">
      <c r="A38" s="6" t="s">
        <v>74</v>
      </c>
      <c r="B38" s="16">
        <v>418632.09</v>
      </c>
      <c r="C38" s="16">
        <v>806741.72</v>
      </c>
      <c r="D38" s="16">
        <v>806741.72</v>
      </c>
      <c r="E38" s="16">
        <v>390747.09</v>
      </c>
      <c r="F38" s="16">
        <v>93.34</v>
      </c>
      <c r="G38" s="15">
        <v>48.44</v>
      </c>
    </row>
    <row r="41" spans="1:7" ht="14.4" x14ac:dyDescent="0.3">
      <c r="A41" s="55" t="s">
        <v>151</v>
      </c>
      <c r="B41" s="27"/>
      <c r="C41" s="27"/>
      <c r="D41" s="27"/>
      <c r="E41" s="27" t="s">
        <v>148</v>
      </c>
    </row>
    <row r="42" spans="1:7" ht="14.4" x14ac:dyDescent="0.3">
      <c r="A42" s="27"/>
      <c r="B42" s="27"/>
      <c r="C42" s="27"/>
      <c r="D42" s="27"/>
      <c r="E42" s="27"/>
    </row>
    <row r="43" spans="1:7" ht="14.4" x14ac:dyDescent="0.3">
      <c r="A43" s="27"/>
      <c r="B43" s="27"/>
      <c r="C43" s="27"/>
      <c r="D43" s="27"/>
      <c r="E43" s="55" t="s">
        <v>149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7"/>
  <sheetViews>
    <sheetView showGridLines="0" workbookViewId="0">
      <selection activeCell="B6" sqref="B6:G9"/>
    </sheetView>
  </sheetViews>
  <sheetFormatPr defaultColWidth="9.109375" defaultRowHeight="11.4" x14ac:dyDescent="0.2"/>
  <cols>
    <col min="1" max="1" width="53.109375" style="1" customWidth="1"/>
    <col min="2" max="2" width="36.44140625" style="1" customWidth="1"/>
    <col min="3" max="4" width="39.109375" style="1" customWidth="1"/>
    <col min="5" max="5" width="36.44140625" style="1" customWidth="1"/>
    <col min="6" max="6" width="29.33203125" style="1" customWidth="1"/>
    <col min="7" max="7" width="29.88671875" style="1" customWidth="1"/>
    <col min="8" max="16384" width="9.109375" style="1"/>
  </cols>
  <sheetData>
    <row r="2" spans="1:7" x14ac:dyDescent="0.2">
      <c r="A2" s="56" t="s">
        <v>153</v>
      </c>
    </row>
    <row r="3" spans="1:7" ht="12" thickBot="1" x14ac:dyDescent="0.25"/>
    <row r="4" spans="1:7" s="2" customFormat="1" ht="13.2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4" customFormat="1" ht="13.2" x14ac:dyDescent="0.25">
      <c r="A5" s="6" t="s">
        <v>7</v>
      </c>
      <c r="B5" s="6"/>
      <c r="C5" s="6"/>
      <c r="D5" s="6"/>
      <c r="E5" s="6"/>
      <c r="F5" s="6"/>
      <c r="G5" s="5"/>
    </row>
    <row r="6" spans="1:7" s="7" customFormat="1" ht="13.2" x14ac:dyDescent="0.25">
      <c r="A6" s="20" t="s">
        <v>93</v>
      </c>
      <c r="B6" s="10">
        <v>418632.09</v>
      </c>
      <c r="C6" s="10">
        <v>806741.72</v>
      </c>
      <c r="D6" s="10">
        <v>806741.72</v>
      </c>
      <c r="E6" s="10">
        <v>390747.09</v>
      </c>
      <c r="F6" s="10">
        <v>93.34</v>
      </c>
      <c r="G6" s="9">
        <v>48.44</v>
      </c>
    </row>
    <row r="7" spans="1:7" s="7" customFormat="1" ht="13.2" x14ac:dyDescent="0.25">
      <c r="A7" s="20" t="s">
        <v>92</v>
      </c>
      <c r="B7" s="10">
        <v>418104.09</v>
      </c>
      <c r="C7" s="10">
        <v>806141.72</v>
      </c>
      <c r="D7" s="10">
        <v>806141.72</v>
      </c>
      <c r="E7" s="10">
        <v>390197.09</v>
      </c>
      <c r="F7" s="10">
        <v>93.33</v>
      </c>
      <c r="G7" s="9">
        <v>48.4</v>
      </c>
    </row>
    <row r="8" spans="1:7" s="7" customFormat="1" ht="26.4" x14ac:dyDescent="0.25">
      <c r="A8" s="20" t="s">
        <v>91</v>
      </c>
      <c r="B8" s="10">
        <v>528</v>
      </c>
      <c r="C8" s="10">
        <v>600</v>
      </c>
      <c r="D8" s="10">
        <v>600</v>
      </c>
      <c r="E8" s="10">
        <v>550</v>
      </c>
      <c r="F8" s="10">
        <v>104.17</v>
      </c>
      <c r="G8" s="9">
        <v>91.67</v>
      </c>
    </row>
    <row r="9" spans="1:7" s="4" customFormat="1" ht="13.2" x14ac:dyDescent="0.25">
      <c r="A9" s="6" t="s">
        <v>74</v>
      </c>
      <c r="B9" s="16">
        <v>418632.09</v>
      </c>
      <c r="C9" s="16">
        <v>806741.72</v>
      </c>
      <c r="D9" s="16">
        <v>806741.72</v>
      </c>
      <c r="E9" s="16">
        <v>390747.09</v>
      </c>
      <c r="F9" s="16">
        <v>93.34</v>
      </c>
      <c r="G9" s="15">
        <v>48.44</v>
      </c>
    </row>
    <row r="15" spans="1:7" ht="14.4" x14ac:dyDescent="0.3">
      <c r="A15" s="55" t="s">
        <v>151</v>
      </c>
      <c r="B15" s="27"/>
      <c r="C15" s="27"/>
      <c r="D15" s="27"/>
      <c r="E15" s="27" t="s">
        <v>148</v>
      </c>
    </row>
    <row r="16" spans="1:7" ht="14.4" x14ac:dyDescent="0.3">
      <c r="A16" s="27"/>
      <c r="B16" s="27"/>
      <c r="C16" s="27"/>
      <c r="D16" s="27"/>
      <c r="E16" s="27"/>
    </row>
    <row r="17" spans="1:5" ht="14.4" x14ac:dyDescent="0.3">
      <c r="A17" s="27"/>
      <c r="B17" s="27"/>
      <c r="C17" s="27"/>
      <c r="D17" s="27"/>
      <c r="E17" s="55" t="s">
        <v>149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33"/>
  <sheetViews>
    <sheetView showGridLines="0" workbookViewId="0">
      <selection activeCell="A130" sqref="A130"/>
    </sheetView>
  </sheetViews>
  <sheetFormatPr defaultColWidth="9.109375" defaultRowHeight="11.4" x14ac:dyDescent="0.2"/>
  <cols>
    <col min="1" max="1" width="82.109375" style="1" customWidth="1"/>
    <col min="2" max="2" width="47.109375" style="1" customWidth="1"/>
    <col min="3" max="4" width="45.5546875" style="1" customWidth="1"/>
    <col min="5" max="5" width="43" style="1" customWidth="1"/>
    <col min="6" max="16384" width="9.109375" style="1"/>
  </cols>
  <sheetData>
    <row r="2" spans="1:5" x14ac:dyDescent="0.2">
      <c r="A2" s="56" t="s">
        <v>154</v>
      </c>
    </row>
    <row r="3" spans="1:5" ht="12" thickBot="1" x14ac:dyDescent="0.25"/>
    <row r="4" spans="1:5" s="2" customFormat="1" ht="13.2" thickBot="1" x14ac:dyDescent="0.25">
      <c r="A4" s="3" t="s">
        <v>0</v>
      </c>
      <c r="B4" s="3" t="s">
        <v>127</v>
      </c>
      <c r="C4" s="3" t="s">
        <v>126</v>
      </c>
      <c r="D4" s="3" t="s">
        <v>125</v>
      </c>
      <c r="E4" s="3" t="s">
        <v>124</v>
      </c>
    </row>
    <row r="5" spans="1:5" s="7" customFormat="1" ht="13.2" x14ac:dyDescent="0.25">
      <c r="A5" s="8" t="s">
        <v>123</v>
      </c>
      <c r="B5" s="10">
        <v>806741.72</v>
      </c>
      <c r="C5" s="10">
        <v>806741.72</v>
      </c>
      <c r="D5" s="10">
        <v>390747.09</v>
      </c>
      <c r="E5" s="10">
        <v>48.44</v>
      </c>
    </row>
    <row r="6" spans="1:5" s="7" customFormat="1" ht="13.2" x14ac:dyDescent="0.25">
      <c r="A6" s="8" t="s">
        <v>122</v>
      </c>
      <c r="B6" s="10">
        <v>687010</v>
      </c>
      <c r="C6" s="10">
        <v>687010</v>
      </c>
      <c r="D6" s="10">
        <v>325957.83</v>
      </c>
      <c r="E6" s="10">
        <v>47.45</v>
      </c>
    </row>
    <row r="7" spans="1:5" s="7" customFormat="1" ht="13.2" x14ac:dyDescent="0.25">
      <c r="A7" s="20" t="s">
        <v>116</v>
      </c>
      <c r="B7" s="57"/>
      <c r="C7" s="57"/>
      <c r="D7" s="10">
        <v>1687.5</v>
      </c>
      <c r="E7" s="57"/>
    </row>
    <row r="8" spans="1:5" s="7" customFormat="1" ht="13.2" x14ac:dyDescent="0.25">
      <c r="A8" s="22" t="s">
        <v>33</v>
      </c>
      <c r="B8" s="57"/>
      <c r="C8" s="57"/>
      <c r="D8" s="10">
        <v>1687.5</v>
      </c>
      <c r="E8" s="57"/>
    </row>
    <row r="9" spans="1:5" s="7" customFormat="1" ht="13.2" x14ac:dyDescent="0.25">
      <c r="A9" s="21" t="s">
        <v>51</v>
      </c>
      <c r="B9" s="58"/>
      <c r="C9" s="58"/>
      <c r="D9" s="19">
        <v>1687.5</v>
      </c>
      <c r="E9" s="58"/>
    </row>
    <row r="10" spans="1:5" s="7" customFormat="1" ht="13.2" x14ac:dyDescent="0.25">
      <c r="A10" s="20" t="s">
        <v>115</v>
      </c>
      <c r="B10" s="57"/>
      <c r="C10" s="57"/>
      <c r="D10" s="10">
        <v>1687.5</v>
      </c>
      <c r="E10" s="57"/>
    </row>
    <row r="11" spans="1:5" s="24" customFormat="1" ht="13.2" x14ac:dyDescent="0.25">
      <c r="A11" s="25" t="s">
        <v>121</v>
      </c>
      <c r="B11" s="26">
        <v>670610</v>
      </c>
      <c r="C11" s="26">
        <v>670610</v>
      </c>
      <c r="D11" s="26">
        <v>317411.94</v>
      </c>
      <c r="E11" s="26">
        <v>47.33</v>
      </c>
    </row>
    <row r="12" spans="1:5" s="7" customFormat="1" ht="13.2" x14ac:dyDescent="0.25">
      <c r="A12" s="20" t="s">
        <v>120</v>
      </c>
      <c r="B12" s="10">
        <v>105</v>
      </c>
      <c r="C12" s="10">
        <v>105</v>
      </c>
      <c r="D12" s="10">
        <v>1402.63</v>
      </c>
      <c r="E12" s="10">
        <v>1335.84</v>
      </c>
    </row>
    <row r="13" spans="1:5" s="7" customFormat="1" ht="13.2" x14ac:dyDescent="0.25">
      <c r="A13" s="22" t="s">
        <v>33</v>
      </c>
      <c r="B13" s="10">
        <v>74</v>
      </c>
      <c r="C13" s="10">
        <v>74</v>
      </c>
      <c r="D13" s="10">
        <v>1355.92</v>
      </c>
      <c r="E13" s="10">
        <v>1832.32</v>
      </c>
    </row>
    <row r="14" spans="1:5" s="7" customFormat="1" ht="13.2" x14ac:dyDescent="0.25">
      <c r="A14" s="21" t="s">
        <v>40</v>
      </c>
      <c r="B14" s="58"/>
      <c r="C14" s="58"/>
      <c r="D14" s="19">
        <v>0.72</v>
      </c>
      <c r="E14" s="58"/>
    </row>
    <row r="15" spans="1:5" s="7" customFormat="1" ht="13.2" x14ac:dyDescent="0.25">
      <c r="A15" s="21" t="s">
        <v>53</v>
      </c>
      <c r="B15" s="58"/>
      <c r="C15" s="58"/>
      <c r="D15" s="19">
        <v>1079.96</v>
      </c>
      <c r="E15" s="58"/>
    </row>
    <row r="16" spans="1:5" s="7" customFormat="1" ht="13.2" x14ac:dyDescent="0.25">
      <c r="A16" s="21" t="s">
        <v>56</v>
      </c>
      <c r="B16" s="58"/>
      <c r="C16" s="58"/>
      <c r="D16" s="19">
        <v>25</v>
      </c>
      <c r="E16" s="58"/>
    </row>
    <row r="17" spans="1:5" s="7" customFormat="1" ht="13.2" x14ac:dyDescent="0.25">
      <c r="A17" s="21" t="s">
        <v>58</v>
      </c>
      <c r="B17" s="58"/>
      <c r="C17" s="58"/>
      <c r="D17" s="19">
        <v>250.24</v>
      </c>
      <c r="E17" s="58"/>
    </row>
    <row r="18" spans="1:5" s="7" customFormat="1" ht="13.2" x14ac:dyDescent="0.25">
      <c r="A18" s="22" t="s">
        <v>59</v>
      </c>
      <c r="B18" s="10">
        <v>6</v>
      </c>
      <c r="C18" s="10">
        <v>6</v>
      </c>
      <c r="D18" s="10">
        <v>46.71</v>
      </c>
      <c r="E18" s="10">
        <v>778.5</v>
      </c>
    </row>
    <row r="19" spans="1:5" s="7" customFormat="1" ht="13.2" x14ac:dyDescent="0.25">
      <c r="A19" s="21" t="s">
        <v>61</v>
      </c>
      <c r="B19" s="58"/>
      <c r="C19" s="58"/>
      <c r="D19" s="19">
        <v>46.71</v>
      </c>
      <c r="E19" s="58"/>
    </row>
    <row r="20" spans="1:5" s="7" customFormat="1" ht="13.2" x14ac:dyDescent="0.25">
      <c r="A20" s="22" t="s">
        <v>69</v>
      </c>
      <c r="B20" s="10">
        <v>25</v>
      </c>
      <c r="C20" s="10">
        <v>25</v>
      </c>
      <c r="D20" s="57"/>
      <c r="E20" s="57"/>
    </row>
    <row r="21" spans="1:5" s="7" customFormat="1" ht="13.2" x14ac:dyDescent="0.25">
      <c r="A21" s="20" t="s">
        <v>119</v>
      </c>
      <c r="B21" s="10">
        <v>105</v>
      </c>
      <c r="C21" s="10">
        <v>105</v>
      </c>
      <c r="D21" s="10">
        <v>1402.63</v>
      </c>
      <c r="E21" s="10">
        <v>1335.84</v>
      </c>
    </row>
    <row r="22" spans="1:5" s="7" customFormat="1" ht="13.2" x14ac:dyDescent="0.25">
      <c r="A22" s="20" t="s">
        <v>118</v>
      </c>
      <c r="B22" s="10">
        <v>200</v>
      </c>
      <c r="C22" s="10">
        <v>200</v>
      </c>
      <c r="D22" s="10">
        <v>1021.56</v>
      </c>
      <c r="E22" s="10">
        <v>510.78</v>
      </c>
    </row>
    <row r="23" spans="1:5" s="7" customFormat="1" ht="13.2" x14ac:dyDescent="0.25">
      <c r="A23" s="22" t="s">
        <v>33</v>
      </c>
      <c r="B23" s="10">
        <v>200</v>
      </c>
      <c r="C23" s="10">
        <v>200</v>
      </c>
      <c r="D23" s="10">
        <v>1021.56</v>
      </c>
      <c r="E23" s="10">
        <v>510.78</v>
      </c>
    </row>
    <row r="24" spans="1:5" s="7" customFormat="1" ht="13.2" x14ac:dyDescent="0.25">
      <c r="A24" s="21" t="s">
        <v>41</v>
      </c>
      <c r="B24" s="58"/>
      <c r="C24" s="58"/>
      <c r="D24" s="19">
        <v>1021.56</v>
      </c>
      <c r="E24" s="58"/>
    </row>
    <row r="25" spans="1:5" s="7" customFormat="1" ht="13.2" x14ac:dyDescent="0.25">
      <c r="A25" s="20" t="s">
        <v>117</v>
      </c>
      <c r="B25" s="10">
        <v>200</v>
      </c>
      <c r="C25" s="10">
        <v>200</v>
      </c>
      <c r="D25" s="10">
        <v>1021.56</v>
      </c>
      <c r="E25" s="10">
        <v>510.78</v>
      </c>
    </row>
    <row r="26" spans="1:5" s="7" customFormat="1" ht="13.2" x14ac:dyDescent="0.25">
      <c r="A26" s="20" t="s">
        <v>116</v>
      </c>
      <c r="B26" s="10">
        <v>45700</v>
      </c>
      <c r="C26" s="10">
        <v>45700</v>
      </c>
      <c r="D26" s="10">
        <v>20512.830000000002</v>
      </c>
      <c r="E26" s="10">
        <v>44.89</v>
      </c>
    </row>
    <row r="27" spans="1:5" s="7" customFormat="1" ht="13.2" x14ac:dyDescent="0.25">
      <c r="A27" s="22" t="s">
        <v>33</v>
      </c>
      <c r="B27" s="10">
        <v>45595</v>
      </c>
      <c r="C27" s="10">
        <v>45595</v>
      </c>
      <c r="D27" s="10">
        <v>20512.830000000002</v>
      </c>
      <c r="E27" s="10">
        <v>44.99</v>
      </c>
    </row>
    <row r="28" spans="1:5" s="7" customFormat="1" ht="13.2" x14ac:dyDescent="0.25">
      <c r="A28" s="21" t="s">
        <v>35</v>
      </c>
      <c r="B28" s="58"/>
      <c r="C28" s="58"/>
      <c r="D28" s="19">
        <v>527.04</v>
      </c>
      <c r="E28" s="58"/>
    </row>
    <row r="29" spans="1:5" s="7" customFormat="1" ht="13.2" x14ac:dyDescent="0.25">
      <c r="A29" s="21" t="s">
        <v>37</v>
      </c>
      <c r="B29" s="58"/>
      <c r="C29" s="58"/>
      <c r="D29" s="19">
        <v>125</v>
      </c>
      <c r="E29" s="58"/>
    </row>
    <row r="30" spans="1:5" s="7" customFormat="1" ht="13.2" x14ac:dyDescent="0.25">
      <c r="A30" s="21" t="s">
        <v>38</v>
      </c>
      <c r="B30" s="58"/>
      <c r="C30" s="58"/>
      <c r="D30" s="19">
        <v>719</v>
      </c>
      <c r="E30" s="58"/>
    </row>
    <row r="31" spans="1:5" s="7" customFormat="1" ht="13.2" x14ac:dyDescent="0.25">
      <c r="A31" s="21" t="s">
        <v>40</v>
      </c>
      <c r="B31" s="58"/>
      <c r="C31" s="58"/>
      <c r="D31" s="19">
        <v>2323.86</v>
      </c>
      <c r="E31" s="58"/>
    </row>
    <row r="32" spans="1:5" s="7" customFormat="1" ht="13.2" x14ac:dyDescent="0.25">
      <c r="A32" s="21" t="s">
        <v>42</v>
      </c>
      <c r="B32" s="58"/>
      <c r="C32" s="58"/>
      <c r="D32" s="19">
        <v>8584.24</v>
      </c>
      <c r="E32" s="58"/>
    </row>
    <row r="33" spans="1:5" s="7" customFormat="1" ht="13.2" x14ac:dyDescent="0.25">
      <c r="A33" s="21" t="s">
        <v>43</v>
      </c>
      <c r="B33" s="58"/>
      <c r="C33" s="58"/>
      <c r="D33" s="19">
        <v>252.16</v>
      </c>
      <c r="E33" s="58"/>
    </row>
    <row r="34" spans="1:5" s="7" customFormat="1" ht="13.2" x14ac:dyDescent="0.25">
      <c r="A34" s="21" t="s">
        <v>44</v>
      </c>
      <c r="B34" s="58"/>
      <c r="C34" s="58"/>
      <c r="D34" s="19">
        <v>217.05</v>
      </c>
      <c r="E34" s="58"/>
    </row>
    <row r="35" spans="1:5" s="7" customFormat="1" ht="13.2" x14ac:dyDescent="0.25">
      <c r="A35" s="21" t="s">
        <v>45</v>
      </c>
      <c r="B35" s="58"/>
      <c r="C35" s="58"/>
      <c r="D35" s="19">
        <v>160.54</v>
      </c>
      <c r="E35" s="58"/>
    </row>
    <row r="36" spans="1:5" s="7" customFormat="1" ht="13.2" x14ac:dyDescent="0.25">
      <c r="A36" s="21" t="s">
        <v>47</v>
      </c>
      <c r="B36" s="58"/>
      <c r="C36" s="58"/>
      <c r="D36" s="19">
        <v>427.53</v>
      </c>
      <c r="E36" s="58"/>
    </row>
    <row r="37" spans="1:5" s="7" customFormat="1" ht="13.2" x14ac:dyDescent="0.25">
      <c r="A37" s="21" t="s">
        <v>48</v>
      </c>
      <c r="B37" s="58"/>
      <c r="C37" s="58"/>
      <c r="D37" s="19">
        <v>3216.92</v>
      </c>
      <c r="E37" s="58"/>
    </row>
    <row r="38" spans="1:5" s="7" customFormat="1" ht="13.2" x14ac:dyDescent="0.25">
      <c r="A38" s="21" t="s">
        <v>49</v>
      </c>
      <c r="B38" s="58"/>
      <c r="C38" s="58"/>
      <c r="D38" s="19">
        <v>1714.71</v>
      </c>
      <c r="E38" s="58"/>
    </row>
    <row r="39" spans="1:5" s="7" customFormat="1" ht="13.2" x14ac:dyDescent="0.25">
      <c r="A39" s="21" t="s">
        <v>50</v>
      </c>
      <c r="B39" s="58"/>
      <c r="C39" s="58"/>
      <c r="D39" s="19">
        <v>307.14999999999998</v>
      </c>
      <c r="E39" s="58"/>
    </row>
    <row r="40" spans="1:5" s="7" customFormat="1" ht="13.2" x14ac:dyDescent="0.25">
      <c r="A40" s="21" t="s">
        <v>51</v>
      </c>
      <c r="B40" s="58"/>
      <c r="C40" s="58"/>
      <c r="D40" s="19">
        <v>95</v>
      </c>
      <c r="E40" s="58"/>
    </row>
    <row r="41" spans="1:5" s="7" customFormat="1" ht="13.2" x14ac:dyDescent="0.25">
      <c r="A41" s="21" t="s">
        <v>52</v>
      </c>
      <c r="B41" s="58"/>
      <c r="C41" s="58"/>
      <c r="D41" s="19">
        <v>1309.07</v>
      </c>
      <c r="E41" s="58"/>
    </row>
    <row r="42" spans="1:5" s="7" customFormat="1" ht="13.2" x14ac:dyDescent="0.25">
      <c r="A42" s="21" t="s">
        <v>53</v>
      </c>
      <c r="B42" s="58"/>
      <c r="C42" s="58"/>
      <c r="D42" s="19">
        <v>120</v>
      </c>
      <c r="E42" s="58"/>
    </row>
    <row r="43" spans="1:5" s="7" customFormat="1" ht="13.2" x14ac:dyDescent="0.25">
      <c r="A43" s="21" t="s">
        <v>56</v>
      </c>
      <c r="B43" s="58"/>
      <c r="C43" s="58"/>
      <c r="D43" s="19">
        <v>140</v>
      </c>
      <c r="E43" s="58"/>
    </row>
    <row r="44" spans="1:5" s="7" customFormat="1" ht="13.2" x14ac:dyDescent="0.25">
      <c r="A44" s="21" t="s">
        <v>57</v>
      </c>
      <c r="B44" s="58"/>
      <c r="C44" s="58"/>
      <c r="D44" s="19">
        <v>164.56</v>
      </c>
      <c r="E44" s="58"/>
    </row>
    <row r="45" spans="1:5" s="7" customFormat="1" ht="13.2" x14ac:dyDescent="0.25">
      <c r="A45" s="21" t="s">
        <v>58</v>
      </c>
      <c r="B45" s="58"/>
      <c r="C45" s="58"/>
      <c r="D45" s="19">
        <v>109</v>
      </c>
      <c r="E45" s="58"/>
    </row>
    <row r="46" spans="1:5" s="7" customFormat="1" ht="13.2" x14ac:dyDescent="0.25">
      <c r="A46" s="22" t="s">
        <v>59</v>
      </c>
      <c r="B46" s="10">
        <v>105</v>
      </c>
      <c r="C46" s="10">
        <v>105</v>
      </c>
      <c r="D46" s="57"/>
      <c r="E46" s="57"/>
    </row>
    <row r="47" spans="1:5" s="7" customFormat="1" ht="13.2" x14ac:dyDescent="0.25">
      <c r="A47" s="20" t="s">
        <v>115</v>
      </c>
      <c r="B47" s="10">
        <v>45700</v>
      </c>
      <c r="C47" s="10">
        <v>45700</v>
      </c>
      <c r="D47" s="10">
        <v>20512.830000000002</v>
      </c>
      <c r="E47" s="10">
        <v>44.89</v>
      </c>
    </row>
    <row r="48" spans="1:5" s="7" customFormat="1" ht="13.2" x14ac:dyDescent="0.25">
      <c r="A48" s="20" t="s">
        <v>95</v>
      </c>
      <c r="B48" s="10">
        <v>624205</v>
      </c>
      <c r="C48" s="10">
        <v>624205</v>
      </c>
      <c r="D48" s="10">
        <v>294474.92</v>
      </c>
      <c r="E48" s="10">
        <v>47.18</v>
      </c>
    </row>
    <row r="49" spans="1:5" s="7" customFormat="1" ht="13.2" x14ac:dyDescent="0.25">
      <c r="A49" s="22" t="s">
        <v>24</v>
      </c>
      <c r="B49" s="10">
        <v>600400</v>
      </c>
      <c r="C49" s="10">
        <v>600400</v>
      </c>
      <c r="D49" s="10">
        <v>283778.27</v>
      </c>
      <c r="E49" s="10">
        <v>47.26</v>
      </c>
    </row>
    <row r="50" spans="1:5" s="7" customFormat="1" ht="13.2" x14ac:dyDescent="0.25">
      <c r="A50" s="21" t="s">
        <v>26</v>
      </c>
      <c r="B50" s="58"/>
      <c r="C50" s="58"/>
      <c r="D50" s="19">
        <v>218010.8</v>
      </c>
      <c r="E50" s="58"/>
    </row>
    <row r="51" spans="1:5" s="7" customFormat="1" ht="13.2" x14ac:dyDescent="0.25">
      <c r="A51" s="21" t="s">
        <v>27</v>
      </c>
      <c r="B51" s="58"/>
      <c r="C51" s="58"/>
      <c r="D51" s="19">
        <v>14268.48</v>
      </c>
      <c r="E51" s="58"/>
    </row>
    <row r="52" spans="1:5" s="7" customFormat="1" ht="13.2" x14ac:dyDescent="0.25">
      <c r="A52" s="21" t="s">
        <v>28</v>
      </c>
      <c r="B52" s="58"/>
      <c r="C52" s="58"/>
      <c r="D52" s="19">
        <v>1675.36</v>
      </c>
      <c r="E52" s="58"/>
    </row>
    <row r="53" spans="1:5" s="7" customFormat="1" ht="13.2" x14ac:dyDescent="0.25">
      <c r="A53" s="21" t="s">
        <v>30</v>
      </c>
      <c r="B53" s="58"/>
      <c r="C53" s="58"/>
      <c r="D53" s="19">
        <v>11221.13</v>
      </c>
      <c r="E53" s="58"/>
    </row>
    <row r="54" spans="1:5" s="7" customFormat="1" ht="13.2" x14ac:dyDescent="0.25">
      <c r="A54" s="21" t="s">
        <v>32</v>
      </c>
      <c r="B54" s="58"/>
      <c r="C54" s="58"/>
      <c r="D54" s="19">
        <v>38602.5</v>
      </c>
      <c r="E54" s="58"/>
    </row>
    <row r="55" spans="1:5" s="7" customFormat="1" ht="13.2" x14ac:dyDescent="0.25">
      <c r="A55" s="22" t="s">
        <v>33</v>
      </c>
      <c r="B55" s="10">
        <v>22725</v>
      </c>
      <c r="C55" s="10">
        <v>22725</v>
      </c>
      <c r="D55" s="10">
        <v>10696.65</v>
      </c>
      <c r="E55" s="10">
        <v>47.07</v>
      </c>
    </row>
    <row r="56" spans="1:5" s="7" customFormat="1" ht="13.2" x14ac:dyDescent="0.25">
      <c r="A56" s="21" t="s">
        <v>36</v>
      </c>
      <c r="B56" s="58"/>
      <c r="C56" s="58"/>
      <c r="D56" s="19">
        <v>9436.65</v>
      </c>
      <c r="E56" s="58"/>
    </row>
    <row r="57" spans="1:5" s="7" customFormat="1" ht="13.2" x14ac:dyDescent="0.25">
      <c r="A57" s="21" t="s">
        <v>57</v>
      </c>
      <c r="B57" s="58"/>
      <c r="C57" s="58"/>
      <c r="D57" s="19">
        <v>1260</v>
      </c>
      <c r="E57" s="58"/>
    </row>
    <row r="58" spans="1:5" s="7" customFormat="1" ht="13.2" x14ac:dyDescent="0.25">
      <c r="A58" s="22" t="s">
        <v>62</v>
      </c>
      <c r="B58" s="10">
        <v>1080</v>
      </c>
      <c r="C58" s="10">
        <v>1080</v>
      </c>
      <c r="D58" s="57"/>
      <c r="E58" s="57"/>
    </row>
    <row r="59" spans="1:5" s="7" customFormat="1" ht="26.4" x14ac:dyDescent="0.25">
      <c r="A59" s="20" t="s">
        <v>94</v>
      </c>
      <c r="B59" s="10">
        <v>624205</v>
      </c>
      <c r="C59" s="10">
        <v>624205</v>
      </c>
      <c r="D59" s="10">
        <v>294474.92</v>
      </c>
      <c r="E59" s="10">
        <v>47.18</v>
      </c>
    </row>
    <row r="60" spans="1:5" s="7" customFormat="1" ht="26.4" x14ac:dyDescent="0.25">
      <c r="A60" s="20" t="s">
        <v>114</v>
      </c>
      <c r="B60" s="10">
        <v>400</v>
      </c>
      <c r="C60" s="10">
        <v>400</v>
      </c>
      <c r="D60" s="57"/>
      <c r="E60" s="57"/>
    </row>
    <row r="61" spans="1:5" s="7" customFormat="1" ht="13.2" x14ac:dyDescent="0.25">
      <c r="A61" s="22" t="s">
        <v>33</v>
      </c>
      <c r="B61" s="10">
        <v>400</v>
      </c>
      <c r="C61" s="10">
        <v>400</v>
      </c>
      <c r="D61" s="57"/>
      <c r="E61" s="57"/>
    </row>
    <row r="62" spans="1:5" s="7" customFormat="1" ht="26.4" x14ac:dyDescent="0.25">
      <c r="A62" s="20" t="s">
        <v>113</v>
      </c>
      <c r="B62" s="10">
        <v>400</v>
      </c>
      <c r="C62" s="10">
        <v>400</v>
      </c>
      <c r="D62" s="57"/>
      <c r="E62" s="57"/>
    </row>
    <row r="63" spans="1:5" s="24" customFormat="1" ht="13.2" x14ac:dyDescent="0.25">
      <c r="A63" s="25" t="s">
        <v>112</v>
      </c>
      <c r="B63" s="26">
        <v>2900</v>
      </c>
      <c r="C63" s="26">
        <v>2900</v>
      </c>
      <c r="D63" s="59"/>
      <c r="E63" s="59"/>
    </row>
    <row r="64" spans="1:5" s="7" customFormat="1" ht="13.2" x14ac:dyDescent="0.25">
      <c r="A64" s="20" t="s">
        <v>95</v>
      </c>
      <c r="B64" s="10">
        <v>2900</v>
      </c>
      <c r="C64" s="10">
        <v>2900</v>
      </c>
      <c r="D64" s="57"/>
      <c r="E64" s="57"/>
    </row>
    <row r="65" spans="1:5" s="7" customFormat="1" ht="13.2" x14ac:dyDescent="0.25">
      <c r="A65" s="22" t="s">
        <v>62</v>
      </c>
      <c r="B65" s="10">
        <v>1200</v>
      </c>
      <c r="C65" s="10">
        <v>1200</v>
      </c>
      <c r="D65" s="57"/>
      <c r="E65" s="57"/>
    </row>
    <row r="66" spans="1:5" s="7" customFormat="1" ht="13.2" x14ac:dyDescent="0.25">
      <c r="A66" s="22" t="s">
        <v>69</v>
      </c>
      <c r="B66" s="10">
        <v>1700</v>
      </c>
      <c r="C66" s="10">
        <v>1700</v>
      </c>
      <c r="D66" s="57"/>
      <c r="E66" s="57"/>
    </row>
    <row r="67" spans="1:5" s="7" customFormat="1" ht="26.4" x14ac:dyDescent="0.25">
      <c r="A67" s="20" t="s">
        <v>94</v>
      </c>
      <c r="B67" s="10">
        <v>2900</v>
      </c>
      <c r="C67" s="10">
        <v>2900</v>
      </c>
      <c r="D67" s="57"/>
      <c r="E67" s="57"/>
    </row>
    <row r="68" spans="1:5" s="24" customFormat="1" ht="13.2" x14ac:dyDescent="0.25">
      <c r="A68" s="25" t="s">
        <v>111</v>
      </c>
      <c r="B68" s="26">
        <v>13500</v>
      </c>
      <c r="C68" s="26">
        <v>13500</v>
      </c>
      <c r="D68" s="26">
        <v>6858.39</v>
      </c>
      <c r="E68" s="26">
        <v>50.8</v>
      </c>
    </row>
    <row r="69" spans="1:5" s="7" customFormat="1" ht="13.2" x14ac:dyDescent="0.25">
      <c r="A69" s="20" t="s">
        <v>95</v>
      </c>
      <c r="B69" s="10">
        <v>13500</v>
      </c>
      <c r="C69" s="10">
        <v>13500</v>
      </c>
      <c r="D69" s="10">
        <v>6858.39</v>
      </c>
      <c r="E69" s="10">
        <v>50.8</v>
      </c>
    </row>
    <row r="70" spans="1:5" s="7" customFormat="1" ht="13.2" x14ac:dyDescent="0.25">
      <c r="A70" s="22" t="s">
        <v>33</v>
      </c>
      <c r="B70" s="10">
        <v>13500</v>
      </c>
      <c r="C70" s="10">
        <v>13500</v>
      </c>
      <c r="D70" s="10">
        <v>6858.39</v>
      </c>
      <c r="E70" s="10">
        <v>50.8</v>
      </c>
    </row>
    <row r="71" spans="1:5" s="7" customFormat="1" ht="13.2" x14ac:dyDescent="0.25">
      <c r="A71" s="21" t="s">
        <v>41</v>
      </c>
      <c r="B71" s="58"/>
      <c r="C71" s="58"/>
      <c r="D71" s="19">
        <v>6858.39</v>
      </c>
      <c r="E71" s="58"/>
    </row>
    <row r="72" spans="1:5" s="7" customFormat="1" ht="26.4" x14ac:dyDescent="0.25">
      <c r="A72" s="20" t="s">
        <v>94</v>
      </c>
      <c r="B72" s="10">
        <v>13500</v>
      </c>
      <c r="C72" s="10">
        <v>13500</v>
      </c>
      <c r="D72" s="10">
        <v>6858.39</v>
      </c>
      <c r="E72" s="10">
        <v>50.8</v>
      </c>
    </row>
    <row r="73" spans="1:5" s="7" customFormat="1" ht="13.2" x14ac:dyDescent="0.25">
      <c r="A73" s="8" t="s">
        <v>110</v>
      </c>
      <c r="B73" s="10">
        <v>119421.72</v>
      </c>
      <c r="C73" s="10">
        <v>119421.72</v>
      </c>
      <c r="D73" s="10">
        <v>64698.39</v>
      </c>
      <c r="E73" s="10">
        <v>54.18</v>
      </c>
    </row>
    <row r="74" spans="1:5" s="24" customFormat="1" ht="13.2" x14ac:dyDescent="0.25">
      <c r="A74" s="25" t="s">
        <v>109</v>
      </c>
      <c r="B74" s="26">
        <v>4598.55</v>
      </c>
      <c r="C74" s="26">
        <v>4598.55</v>
      </c>
      <c r="D74" s="26">
        <v>2787</v>
      </c>
      <c r="E74" s="26">
        <v>60.61</v>
      </c>
    </row>
    <row r="75" spans="1:5" s="7" customFormat="1" ht="13.2" x14ac:dyDescent="0.25">
      <c r="A75" s="20" t="s">
        <v>99</v>
      </c>
      <c r="B75" s="10">
        <v>4598.55</v>
      </c>
      <c r="C75" s="10">
        <v>4598.55</v>
      </c>
      <c r="D75" s="10">
        <v>2787</v>
      </c>
      <c r="E75" s="10">
        <v>60.61</v>
      </c>
    </row>
    <row r="76" spans="1:5" s="7" customFormat="1" ht="13.2" x14ac:dyDescent="0.25">
      <c r="A76" s="22" t="s">
        <v>24</v>
      </c>
      <c r="B76" s="10">
        <v>4598.55</v>
      </c>
      <c r="C76" s="10">
        <v>4598.55</v>
      </c>
      <c r="D76" s="10">
        <v>2787</v>
      </c>
      <c r="E76" s="10">
        <v>60.61</v>
      </c>
    </row>
    <row r="77" spans="1:5" s="7" customFormat="1" ht="13.2" x14ac:dyDescent="0.25">
      <c r="A77" s="21" t="s">
        <v>26</v>
      </c>
      <c r="B77" s="58"/>
      <c r="C77" s="58"/>
      <c r="D77" s="19">
        <v>2392.27</v>
      </c>
      <c r="E77" s="58"/>
    </row>
    <row r="78" spans="1:5" s="7" customFormat="1" ht="13.2" x14ac:dyDescent="0.25">
      <c r="A78" s="21" t="s">
        <v>32</v>
      </c>
      <c r="B78" s="58"/>
      <c r="C78" s="58"/>
      <c r="D78" s="19">
        <v>394.73</v>
      </c>
      <c r="E78" s="58"/>
    </row>
    <row r="79" spans="1:5" s="24" customFormat="1" ht="13.2" x14ac:dyDescent="0.25">
      <c r="A79" s="25" t="s">
        <v>108</v>
      </c>
      <c r="B79" s="26">
        <v>25693.17</v>
      </c>
      <c r="C79" s="26">
        <v>25693.17</v>
      </c>
      <c r="D79" s="26">
        <v>12818.63</v>
      </c>
      <c r="E79" s="26">
        <v>49.89</v>
      </c>
    </row>
    <row r="80" spans="1:5" s="7" customFormat="1" ht="13.2" x14ac:dyDescent="0.25">
      <c r="A80" s="20" t="s">
        <v>99</v>
      </c>
      <c r="B80" s="10">
        <v>19264.89</v>
      </c>
      <c r="C80" s="10">
        <v>19264.89</v>
      </c>
      <c r="D80" s="10">
        <v>7789.27</v>
      </c>
      <c r="E80" s="10">
        <v>40.43</v>
      </c>
    </row>
    <row r="81" spans="1:5" s="7" customFormat="1" ht="13.2" x14ac:dyDescent="0.25">
      <c r="A81" s="22" t="s">
        <v>24</v>
      </c>
      <c r="B81" s="10">
        <v>19264.89</v>
      </c>
      <c r="C81" s="10">
        <v>19264.89</v>
      </c>
      <c r="D81" s="10">
        <v>7789.27</v>
      </c>
      <c r="E81" s="10">
        <v>40.43</v>
      </c>
    </row>
    <row r="82" spans="1:5" s="7" customFormat="1" ht="13.2" x14ac:dyDescent="0.25">
      <c r="A82" s="21" t="s">
        <v>26</v>
      </c>
      <c r="B82" s="58"/>
      <c r="C82" s="58"/>
      <c r="D82" s="19">
        <v>6989.27</v>
      </c>
      <c r="E82" s="58"/>
    </row>
    <row r="83" spans="1:5" s="7" customFormat="1" ht="13.2" x14ac:dyDescent="0.25">
      <c r="A83" s="21" t="s">
        <v>30</v>
      </c>
      <c r="B83" s="58"/>
      <c r="C83" s="58"/>
      <c r="D83" s="19">
        <v>800</v>
      </c>
      <c r="E83" s="58"/>
    </row>
    <row r="84" spans="1:5" s="7" customFormat="1" ht="13.2" x14ac:dyDescent="0.25">
      <c r="A84" s="20" t="s">
        <v>95</v>
      </c>
      <c r="B84" s="10">
        <v>2884.61</v>
      </c>
      <c r="C84" s="10">
        <v>2884.61</v>
      </c>
      <c r="D84" s="10">
        <v>2884.61</v>
      </c>
      <c r="E84" s="10">
        <v>100</v>
      </c>
    </row>
    <row r="85" spans="1:5" s="7" customFormat="1" ht="13.2" x14ac:dyDescent="0.25">
      <c r="A85" s="22" t="s">
        <v>24</v>
      </c>
      <c r="B85" s="10">
        <v>2884.61</v>
      </c>
      <c r="C85" s="10">
        <v>2884.61</v>
      </c>
      <c r="D85" s="10">
        <v>2884.61</v>
      </c>
      <c r="E85" s="10">
        <v>100</v>
      </c>
    </row>
    <row r="86" spans="1:5" s="7" customFormat="1" ht="13.2" x14ac:dyDescent="0.25">
      <c r="A86" s="21" t="s">
        <v>26</v>
      </c>
      <c r="B86" s="58"/>
      <c r="C86" s="58"/>
      <c r="D86" s="19">
        <v>2884.61</v>
      </c>
      <c r="E86" s="58"/>
    </row>
    <row r="87" spans="1:5" s="7" customFormat="1" ht="13.2" x14ac:dyDescent="0.25">
      <c r="A87" s="20" t="s">
        <v>107</v>
      </c>
      <c r="B87" s="10">
        <v>2884.61</v>
      </c>
      <c r="C87" s="10">
        <v>2884.61</v>
      </c>
      <c r="D87" s="10">
        <v>2884.61</v>
      </c>
      <c r="E87" s="10">
        <v>100</v>
      </c>
    </row>
    <row r="88" spans="1:5" s="7" customFormat="1" ht="13.2" x14ac:dyDescent="0.25">
      <c r="A88" s="20" t="s">
        <v>106</v>
      </c>
      <c r="B88" s="10">
        <v>3543.67</v>
      </c>
      <c r="C88" s="10">
        <v>3543.67</v>
      </c>
      <c r="D88" s="10">
        <v>2144.75</v>
      </c>
      <c r="E88" s="10">
        <v>60.52</v>
      </c>
    </row>
    <row r="89" spans="1:5" s="7" customFormat="1" ht="13.2" x14ac:dyDescent="0.25">
      <c r="A89" s="22" t="s">
        <v>24</v>
      </c>
      <c r="B89" s="10">
        <v>3423.67</v>
      </c>
      <c r="C89" s="10">
        <v>3423.67</v>
      </c>
      <c r="D89" s="10">
        <v>1629.21</v>
      </c>
      <c r="E89" s="10">
        <v>47.59</v>
      </c>
    </row>
    <row r="90" spans="1:5" s="7" customFormat="1" ht="13.2" x14ac:dyDescent="0.25">
      <c r="A90" s="21" t="s">
        <v>32</v>
      </c>
      <c r="B90" s="58"/>
      <c r="C90" s="58"/>
      <c r="D90" s="19">
        <v>1629.21</v>
      </c>
      <c r="E90" s="58"/>
    </row>
    <row r="91" spans="1:5" s="7" customFormat="1" ht="13.2" x14ac:dyDescent="0.25">
      <c r="A91" s="22" t="s">
        <v>33</v>
      </c>
      <c r="B91" s="10">
        <v>120</v>
      </c>
      <c r="C91" s="10">
        <v>120</v>
      </c>
      <c r="D91" s="10">
        <v>515.54</v>
      </c>
      <c r="E91" s="10">
        <v>429.62</v>
      </c>
    </row>
    <row r="92" spans="1:5" s="7" customFormat="1" ht="13.2" x14ac:dyDescent="0.25">
      <c r="A92" s="21" t="s">
        <v>35</v>
      </c>
      <c r="B92" s="58"/>
      <c r="C92" s="58"/>
      <c r="D92" s="19">
        <v>30</v>
      </c>
      <c r="E92" s="58"/>
    </row>
    <row r="93" spans="1:5" s="7" customFormat="1" ht="13.2" x14ac:dyDescent="0.25">
      <c r="A93" s="21" t="s">
        <v>36</v>
      </c>
      <c r="B93" s="58"/>
      <c r="C93" s="58"/>
      <c r="D93" s="19">
        <v>485.54</v>
      </c>
      <c r="E93" s="58"/>
    </row>
    <row r="94" spans="1:5" s="7" customFormat="1" ht="26.4" x14ac:dyDescent="0.25">
      <c r="A94" s="20" t="s">
        <v>105</v>
      </c>
      <c r="B94" s="10">
        <v>3543.67</v>
      </c>
      <c r="C94" s="10">
        <v>3543.67</v>
      </c>
      <c r="D94" s="10">
        <v>2144.75</v>
      </c>
      <c r="E94" s="10">
        <v>60.52</v>
      </c>
    </row>
    <row r="95" spans="1:5" s="24" customFormat="1" ht="13.2" x14ac:dyDescent="0.25">
      <c r="A95" s="25" t="s">
        <v>104</v>
      </c>
      <c r="B95" s="26">
        <v>2300</v>
      </c>
      <c r="C95" s="26">
        <v>2300</v>
      </c>
      <c r="D95" s="26">
        <v>1637.46</v>
      </c>
      <c r="E95" s="26">
        <v>71.19</v>
      </c>
    </row>
    <row r="96" spans="1:5" s="7" customFormat="1" ht="13.2" x14ac:dyDescent="0.25">
      <c r="A96" s="20" t="s">
        <v>99</v>
      </c>
      <c r="B96" s="10">
        <v>2300</v>
      </c>
      <c r="C96" s="10">
        <v>2300</v>
      </c>
      <c r="D96" s="10">
        <v>1637.46</v>
      </c>
      <c r="E96" s="10">
        <v>71.19</v>
      </c>
    </row>
    <row r="97" spans="1:5" s="7" customFormat="1" ht="13.2" x14ac:dyDescent="0.25">
      <c r="A97" s="22" t="s">
        <v>33</v>
      </c>
      <c r="B97" s="10">
        <v>2300</v>
      </c>
      <c r="C97" s="10">
        <v>2300</v>
      </c>
      <c r="D97" s="10">
        <v>1637.46</v>
      </c>
      <c r="E97" s="10">
        <v>71.19</v>
      </c>
    </row>
    <row r="98" spans="1:5" s="7" customFormat="1" ht="13.2" x14ac:dyDescent="0.25">
      <c r="A98" s="21" t="s">
        <v>40</v>
      </c>
      <c r="B98" s="58"/>
      <c r="C98" s="58"/>
      <c r="D98" s="19">
        <v>237.46</v>
      </c>
      <c r="E98" s="58"/>
    </row>
    <row r="99" spans="1:5" s="7" customFormat="1" ht="13.2" x14ac:dyDescent="0.25">
      <c r="A99" s="21" t="s">
        <v>53</v>
      </c>
      <c r="B99" s="58"/>
      <c r="C99" s="58"/>
      <c r="D99" s="19">
        <v>1400</v>
      </c>
      <c r="E99" s="58"/>
    </row>
    <row r="100" spans="1:5" s="24" customFormat="1" ht="13.2" x14ac:dyDescent="0.25">
      <c r="A100" s="25" t="s">
        <v>103</v>
      </c>
      <c r="B100" s="26">
        <v>86095</v>
      </c>
      <c r="C100" s="26">
        <v>86095</v>
      </c>
      <c r="D100" s="26">
        <v>46779.3</v>
      </c>
      <c r="E100" s="26">
        <v>54.33</v>
      </c>
    </row>
    <row r="101" spans="1:5" s="7" customFormat="1" ht="13.2" x14ac:dyDescent="0.25">
      <c r="A101" s="20" t="s">
        <v>102</v>
      </c>
      <c r="B101" s="10">
        <v>86095</v>
      </c>
      <c r="C101" s="10">
        <v>86095</v>
      </c>
      <c r="D101" s="10">
        <v>46779.3</v>
      </c>
      <c r="E101" s="10">
        <v>54.33</v>
      </c>
    </row>
    <row r="102" spans="1:5" s="7" customFormat="1" ht="13.2" x14ac:dyDescent="0.25">
      <c r="A102" s="22" t="s">
        <v>24</v>
      </c>
      <c r="B102" s="10">
        <v>81000</v>
      </c>
      <c r="C102" s="10">
        <v>81000</v>
      </c>
      <c r="D102" s="10">
        <v>45082.31</v>
      </c>
      <c r="E102" s="10">
        <v>55.66</v>
      </c>
    </row>
    <row r="103" spans="1:5" s="7" customFormat="1" ht="13.2" x14ac:dyDescent="0.25">
      <c r="A103" s="21" t="s">
        <v>26</v>
      </c>
      <c r="B103" s="58"/>
      <c r="C103" s="58"/>
      <c r="D103" s="19">
        <v>37323.769999999997</v>
      </c>
      <c r="E103" s="58"/>
    </row>
    <row r="104" spans="1:5" s="7" customFormat="1" ht="13.2" x14ac:dyDescent="0.25">
      <c r="A104" s="21" t="s">
        <v>30</v>
      </c>
      <c r="B104" s="58"/>
      <c r="C104" s="58"/>
      <c r="D104" s="19">
        <v>1600</v>
      </c>
      <c r="E104" s="58"/>
    </row>
    <row r="105" spans="1:5" s="7" customFormat="1" ht="13.2" x14ac:dyDescent="0.25">
      <c r="A105" s="21" t="s">
        <v>32</v>
      </c>
      <c r="B105" s="58"/>
      <c r="C105" s="58"/>
      <c r="D105" s="19">
        <v>6158.54</v>
      </c>
      <c r="E105" s="58"/>
    </row>
    <row r="106" spans="1:5" s="7" customFormat="1" ht="13.2" x14ac:dyDescent="0.25">
      <c r="A106" s="22" t="s">
        <v>33</v>
      </c>
      <c r="B106" s="10">
        <v>5080</v>
      </c>
      <c r="C106" s="10">
        <v>5080</v>
      </c>
      <c r="D106" s="10">
        <v>1696.99</v>
      </c>
      <c r="E106" s="10">
        <v>33.409999999999997</v>
      </c>
    </row>
    <row r="107" spans="1:5" s="7" customFormat="1" ht="13.2" x14ac:dyDescent="0.25">
      <c r="A107" s="21" t="s">
        <v>35</v>
      </c>
      <c r="B107" s="58"/>
      <c r="C107" s="58"/>
      <c r="D107" s="19">
        <v>162.86000000000001</v>
      </c>
      <c r="E107" s="58"/>
    </row>
    <row r="108" spans="1:5" s="7" customFormat="1" ht="13.2" x14ac:dyDescent="0.25">
      <c r="A108" s="21" t="s">
        <v>42</v>
      </c>
      <c r="B108" s="58"/>
      <c r="C108" s="58"/>
      <c r="D108" s="19">
        <v>1010.37</v>
      </c>
      <c r="E108" s="58"/>
    </row>
    <row r="109" spans="1:5" s="7" customFormat="1" ht="13.2" x14ac:dyDescent="0.25">
      <c r="A109" s="21" t="s">
        <v>49</v>
      </c>
      <c r="B109" s="58"/>
      <c r="C109" s="58"/>
      <c r="D109" s="19">
        <v>240.96</v>
      </c>
      <c r="E109" s="58"/>
    </row>
    <row r="110" spans="1:5" s="7" customFormat="1" ht="13.2" x14ac:dyDescent="0.25">
      <c r="A110" s="21" t="s">
        <v>50</v>
      </c>
      <c r="B110" s="58"/>
      <c r="C110" s="58"/>
      <c r="D110" s="19">
        <v>282.8</v>
      </c>
      <c r="E110" s="58"/>
    </row>
    <row r="111" spans="1:5" s="7" customFormat="1" ht="13.2" x14ac:dyDescent="0.25">
      <c r="A111" s="22" t="s">
        <v>59</v>
      </c>
      <c r="B111" s="10">
        <v>15</v>
      </c>
      <c r="C111" s="10">
        <v>15</v>
      </c>
      <c r="D111" s="57"/>
      <c r="E111" s="57"/>
    </row>
    <row r="112" spans="1:5" s="7" customFormat="1" ht="13.2" x14ac:dyDescent="0.25">
      <c r="A112" s="20" t="s">
        <v>101</v>
      </c>
      <c r="B112" s="10">
        <v>86095</v>
      </c>
      <c r="C112" s="10">
        <v>86095</v>
      </c>
      <c r="D112" s="10">
        <v>46779.3</v>
      </c>
      <c r="E112" s="10">
        <v>54.33</v>
      </c>
    </row>
    <row r="113" spans="1:5" s="24" customFormat="1" ht="13.2" x14ac:dyDescent="0.25">
      <c r="A113" s="25" t="s">
        <v>100</v>
      </c>
      <c r="B113" s="26">
        <v>600</v>
      </c>
      <c r="C113" s="26">
        <v>600</v>
      </c>
      <c r="D113" s="26">
        <v>550</v>
      </c>
      <c r="E113" s="26">
        <v>91.67</v>
      </c>
    </row>
    <row r="114" spans="1:5" s="7" customFormat="1" ht="13.2" x14ac:dyDescent="0.25">
      <c r="A114" s="20" t="s">
        <v>99</v>
      </c>
      <c r="B114" s="10">
        <v>600</v>
      </c>
      <c r="C114" s="10">
        <v>600</v>
      </c>
      <c r="D114" s="10">
        <v>550</v>
      </c>
      <c r="E114" s="10">
        <v>91.67</v>
      </c>
    </row>
    <row r="115" spans="1:5" s="7" customFormat="1" ht="13.2" x14ac:dyDescent="0.25">
      <c r="A115" s="22" t="s">
        <v>33</v>
      </c>
      <c r="B115" s="10">
        <v>600</v>
      </c>
      <c r="C115" s="10">
        <v>600</v>
      </c>
      <c r="D115" s="10">
        <v>550</v>
      </c>
      <c r="E115" s="10">
        <v>91.67</v>
      </c>
    </row>
    <row r="116" spans="1:5" s="7" customFormat="1" ht="13.2" x14ac:dyDescent="0.25">
      <c r="A116" s="21" t="s">
        <v>47</v>
      </c>
      <c r="B116" s="58"/>
      <c r="C116" s="58"/>
      <c r="D116" s="19">
        <v>142.01</v>
      </c>
      <c r="E116" s="58"/>
    </row>
    <row r="117" spans="1:5" s="7" customFormat="1" ht="13.2" x14ac:dyDescent="0.25">
      <c r="A117" s="21" t="s">
        <v>51</v>
      </c>
      <c r="B117" s="58"/>
      <c r="C117" s="58"/>
      <c r="D117" s="19">
        <v>407.99</v>
      </c>
      <c r="E117" s="58"/>
    </row>
    <row r="118" spans="1:5" s="24" customFormat="1" ht="13.2" x14ac:dyDescent="0.25">
      <c r="A118" s="25" t="s">
        <v>98</v>
      </c>
      <c r="B118" s="26">
        <v>135</v>
      </c>
      <c r="C118" s="26">
        <v>135</v>
      </c>
      <c r="D118" s="26">
        <v>126</v>
      </c>
      <c r="E118" s="26">
        <v>93.33</v>
      </c>
    </row>
    <row r="119" spans="1:5" s="7" customFormat="1" ht="13.2" x14ac:dyDescent="0.25">
      <c r="A119" s="20" t="s">
        <v>95</v>
      </c>
      <c r="B119" s="10">
        <v>135</v>
      </c>
      <c r="C119" s="10">
        <v>135</v>
      </c>
      <c r="D119" s="10">
        <v>126</v>
      </c>
      <c r="E119" s="10">
        <v>93.33</v>
      </c>
    </row>
    <row r="120" spans="1:5" s="7" customFormat="1" ht="13.2" x14ac:dyDescent="0.25">
      <c r="A120" s="22" t="s">
        <v>65</v>
      </c>
      <c r="B120" s="10">
        <v>135</v>
      </c>
      <c r="C120" s="10">
        <v>135</v>
      </c>
      <c r="D120" s="10">
        <v>126</v>
      </c>
      <c r="E120" s="10">
        <v>93.33</v>
      </c>
    </row>
    <row r="121" spans="1:5" s="7" customFormat="1" ht="13.2" x14ac:dyDescent="0.25">
      <c r="A121" s="21" t="s">
        <v>67</v>
      </c>
      <c r="B121" s="58"/>
      <c r="C121" s="58"/>
      <c r="D121" s="19">
        <v>126</v>
      </c>
      <c r="E121" s="58"/>
    </row>
    <row r="122" spans="1:5" s="7" customFormat="1" ht="26.4" x14ac:dyDescent="0.25">
      <c r="A122" s="20" t="s">
        <v>94</v>
      </c>
      <c r="B122" s="10">
        <v>135</v>
      </c>
      <c r="C122" s="10">
        <v>135</v>
      </c>
      <c r="D122" s="10">
        <v>126</v>
      </c>
      <c r="E122" s="10">
        <v>93.33</v>
      </c>
    </row>
    <row r="123" spans="1:5" s="7" customFormat="1" ht="13.2" x14ac:dyDescent="0.25">
      <c r="A123" s="8" t="s">
        <v>97</v>
      </c>
      <c r="B123" s="10">
        <v>310</v>
      </c>
      <c r="C123" s="10">
        <v>310</v>
      </c>
      <c r="D123" s="10">
        <v>90.87</v>
      </c>
      <c r="E123" s="10">
        <v>29.31</v>
      </c>
    </row>
    <row r="124" spans="1:5" s="7" customFormat="1" ht="13.2" x14ac:dyDescent="0.25">
      <c r="A124" s="23" t="s">
        <v>96</v>
      </c>
      <c r="B124" s="60">
        <v>310</v>
      </c>
      <c r="C124" s="60">
        <v>310</v>
      </c>
      <c r="D124" s="60">
        <v>90.87</v>
      </c>
      <c r="E124" s="60">
        <v>29.31</v>
      </c>
    </row>
    <row r="125" spans="1:5" s="7" customFormat="1" ht="13.2" x14ac:dyDescent="0.25">
      <c r="A125" s="20" t="s">
        <v>95</v>
      </c>
      <c r="B125" s="10">
        <v>310</v>
      </c>
      <c r="C125" s="10">
        <v>310</v>
      </c>
      <c r="D125" s="10">
        <v>90.87</v>
      </c>
      <c r="E125" s="10">
        <v>29.31</v>
      </c>
    </row>
    <row r="126" spans="1:5" s="7" customFormat="1" ht="13.2" x14ac:dyDescent="0.25">
      <c r="A126" s="22" t="s">
        <v>69</v>
      </c>
      <c r="B126" s="10">
        <v>310</v>
      </c>
      <c r="C126" s="10">
        <v>310</v>
      </c>
      <c r="D126" s="10">
        <v>90.87</v>
      </c>
      <c r="E126" s="10">
        <v>29.31</v>
      </c>
    </row>
    <row r="127" spans="1:5" s="7" customFormat="1" ht="13.2" x14ac:dyDescent="0.25">
      <c r="A127" s="21" t="s">
        <v>73</v>
      </c>
      <c r="B127" s="58"/>
      <c r="C127" s="58"/>
      <c r="D127" s="19">
        <v>90.87</v>
      </c>
      <c r="E127" s="58"/>
    </row>
    <row r="128" spans="1:5" s="7" customFormat="1" ht="26.4" x14ac:dyDescent="0.25">
      <c r="A128" s="20" t="s">
        <v>94</v>
      </c>
      <c r="B128" s="10">
        <v>310</v>
      </c>
      <c r="C128" s="10">
        <v>310</v>
      </c>
      <c r="D128" s="10">
        <v>90.87</v>
      </c>
      <c r="E128" s="10">
        <v>29.31</v>
      </c>
    </row>
    <row r="131" spans="1:5" ht="14.4" x14ac:dyDescent="0.3">
      <c r="A131" s="55" t="s">
        <v>151</v>
      </c>
      <c r="B131" s="27"/>
      <c r="C131" s="27"/>
      <c r="D131" s="27"/>
      <c r="E131" s="27" t="s">
        <v>148</v>
      </c>
    </row>
    <row r="132" spans="1:5" ht="14.4" x14ac:dyDescent="0.3">
      <c r="A132" s="27"/>
      <c r="B132" s="27"/>
      <c r="C132" s="27"/>
      <c r="D132" s="27"/>
      <c r="E132" s="27"/>
    </row>
    <row r="133" spans="1:5" ht="14.4" x14ac:dyDescent="0.3">
      <c r="A133" s="27"/>
      <c r="B133" s="27"/>
      <c r="C133" s="27"/>
      <c r="D133" s="27"/>
      <c r="E133" s="55" t="s">
        <v>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SAŽETAK PRIHODA I RASHODA</vt:lpstr>
      <vt:lpstr>Prih.i.rash.po ekon.klasif.</vt:lpstr>
      <vt:lpstr>Prih.i rash.po izv.financ.</vt:lpstr>
      <vt:lpstr>Rash.po funk.klasif.</vt:lpstr>
      <vt:lpstr>Rashodi po prog.klasifik.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Racunovodstvo</dc:creator>
  <cp:lastModifiedBy>Antonija Božić</cp:lastModifiedBy>
  <dcterms:created xsi:type="dcterms:W3CDTF">2026-07-14T10:01:14Z</dcterms:created>
  <dcterms:modified xsi:type="dcterms:W3CDTF">2026-07-22T03:23:57Z</dcterms:modified>
</cp:coreProperties>
</file>