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C43824A0-B876-4C63-A19B-49E78DE7BF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ŽETAK PRIHODA I RASHODA" sheetId="5" r:id="rId1"/>
    <sheet name="Prih.i rash.po ekon.klasif." sheetId="1" r:id="rId2"/>
    <sheet name="Prih.i rash.po izvorima financ." sheetId="2" r:id="rId3"/>
    <sheet name="Rash.po funk.klasif." sheetId="3" r:id="rId4"/>
    <sheet name="Rash.po progr.klasif.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5" l="1"/>
  <c r="F10" i="5" s="1"/>
  <c r="E13" i="5"/>
  <c r="D13" i="5"/>
  <c r="C13" i="5"/>
  <c r="C14" i="5" s="1"/>
  <c r="B13" i="5"/>
  <c r="G12" i="5"/>
  <c r="F12" i="5"/>
  <c r="G11" i="5"/>
  <c r="F11" i="5"/>
  <c r="E10" i="5"/>
  <c r="D10" i="5"/>
  <c r="D14" i="5" s="1"/>
  <c r="C10" i="5"/>
  <c r="B10" i="5"/>
  <c r="B14" i="5" s="1"/>
  <c r="G8" i="5"/>
  <c r="E14" i="5" l="1"/>
  <c r="G13" i="5"/>
  <c r="G14" i="5"/>
  <c r="F14" i="5"/>
  <c r="F13" i="5"/>
  <c r="G10" i="5"/>
</calcChain>
</file>

<file path=xl/sharedStrings.xml><?xml version="1.0" encoding="utf-8"?>
<sst xmlns="http://schemas.openxmlformats.org/spreadsheetml/2006/main" count="420" uniqueCount="182">
  <si>
    <t>Oznaka</t>
  </si>
  <si>
    <t>Izvršenje 2024. (2.)</t>
  </si>
  <si>
    <t>Izvorni plan 2025 (3.)</t>
  </si>
  <si>
    <t>Tekući plan 2025. (4.)</t>
  </si>
  <si>
    <t>Izvršenje 2025. (5.)</t>
  </si>
  <si>
    <t>Indeks 5/2 (6.)</t>
  </si>
  <si>
    <t>Indeks 5/4 (7.)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</si>
  <si>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</si>
  <si>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</si>
  <si>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</si>
  <si>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</si>
  <si>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</si>
  <si>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</si>
  <si>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</si>
  <si>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</si>
  <si>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</si>
  <si>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</si>
  <si>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</si>
  <si>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</si>
  <si>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</si>
  <si>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</si>
  <si>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</si>
  <si>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</si>
  <si>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6614 Prihodi od prodaje proizvoda i robe</t>
  </si>
  <si>
    <t>663 cije od pravnih i fizičkih osoba izvan općeg proračuna te povrat donacija i kapitalnih pomoći po protestiranim jamstvima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</si>
  <si>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</si>
  <si>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</si>
  <si>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</si>
  <si>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</si>
  <si>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</si>
  <si>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</si>
  <si>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</si>
  <si>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</si>
  <si>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</si>
  <si>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</si>
  <si>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</si>
  <si>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</si>
  <si>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</si>
  <si>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</si>
  <si>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</si>
  <si>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</si>
  <si>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</si>
  <si>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</si>
  <si>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</si>
  <si>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</si>
  <si>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</si>
  <si>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</si>
  <si>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</si>
  <si>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</si>
  <si>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</si>
  <si>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</si>
  <si>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</si>
  <si>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</si>
  <si>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</si>
  <si>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</si>
  <si>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</si>
  <si>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</si>
  <si>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</si>
  <si>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</si>
  <si>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interneta, pošte i prijevoza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</si>
  <si>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</si>
  <si>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</si>
  <si>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</si>
  <si>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</si>
  <si>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</si>
  <si>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</si>
  <si>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</si>
  <si>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</si>
  <si>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</si>
  <si>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</si>
  <si>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</si>
  <si>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</si>
  <si>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</si>
  <si>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</si>
  <si>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</si>
  <si>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</si>
  <si>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</si>
  <si>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</si>
  <si>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</si>
  <si>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</si>
  <si>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</si>
  <si>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</si>
  <si>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</si>
  <si>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</si>
  <si>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</si>
  <si>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</si>
  <si>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</si>
  <si>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</si>
  <si>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424 Knjige, umjetnička djela i ostale izložbene vrijednosti</t>
  </si>
  <si>
    <t>4241 Knjige</t>
  </si>
  <si>
    <t>SVEUKUPNO RASHODI</t>
  </si>
  <si>
    <t>PRIHODI I RASHODI PO EKONOMSKOJ KLASIFIKACIJI</t>
  </si>
  <si>
    <t>Skrad, 14.03.2026.</t>
  </si>
  <si>
    <t>Ravnateljica:</t>
  </si>
  <si>
    <t>Vesna Pintar-Grgurić</t>
  </si>
  <si>
    <t>PRIHODI I RASHODI PO IZVORIMA FINANCIRANJA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</si>
  <si>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</si>
  <si>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</si>
  <si>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</si>
  <si>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</si>
  <si>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</si>
  <si>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</si>
  <si>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</si>
  <si>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</si>
  <si>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</si>
  <si>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</si>
  <si>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58 Prenesena sredstva - pomoći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</si>
  <si>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</si>
  <si>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</si>
  <si>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</si>
  <si>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</si>
  <si>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48 Prenesena sredstva - namjenski prihodi</t>
  </si>
  <si>
    <t>Izvor: 78 Prenesena sredstva - prihodi od prodaje ili zamjene nefinancijske imovine i naknade s naslova osiguranja</t>
  </si>
  <si>
    <t>RASHODI PO FUNKCIJSKOJ KLASIFIKACIJI</t>
  </si>
  <si>
    <t>Funk. klas: 09 OBRAZOVANJE</t>
  </si>
  <si>
    <t>RASHODI PO PROGRAMSKOJ KLASIFIKACIJI</t>
  </si>
  <si>
    <t>Izvorni plan (1.)</t>
  </si>
  <si>
    <t>Tekući plan (2.)</t>
  </si>
  <si>
    <t>Ostvarenje (3.)</t>
  </si>
  <si>
    <t>Indeks (3./2.)</t>
  </si>
  <si>
    <t>SVEUKUPNO</t>
  </si>
  <si>
    <t>Izvor: 111 Porezni i ostali prihodi</t>
  </si>
  <si>
    <t>Izvor: 321 Vlastiti prihodi - proračunski korisnici</t>
  </si>
  <si>
    <t>Izvor: 321401 Vlastiti prihodi - osnovne škole</t>
  </si>
  <si>
    <t>Izvor: 431 Prihodi za posebne namjene - proračunski korisnici</t>
  </si>
  <si>
    <t>Izvor: 431401 Prihodi za posebne namjene - osnovne škole</t>
  </si>
  <si>
    <t>Izvor: 441 Prihodi za decentralizirane funkcije - OŠ</t>
  </si>
  <si>
    <t>Izvor: 4411 Prihodi za decentralizirane funkcije - OŠ</t>
  </si>
  <si>
    <t>Izvor: 483 Prenesena sredstva - namjenski prihodi - proračunski korisnici</t>
  </si>
  <si>
    <t>Izvor: 4831401 Prenesena sredstva - namjenski prihodi - osnovne škole</t>
  </si>
  <si>
    <t>Izvor: 512 Pomoći iz državnog proračuna</t>
  </si>
  <si>
    <t>Izvor: 51233 Ministarstvo znanosti i obrazovanja - za pomoćnike u nastavi</t>
  </si>
  <si>
    <t>Izvor: 51261 Agencija za plaćanje u poljoprivredi - za projekt "Školski medni dan"</t>
  </si>
  <si>
    <t>Izvor: 515 Pomoći za provođenje EU projekata</t>
  </si>
  <si>
    <t>Izvor: 515002 Ministarstvo znanosti, obrazovanja i športa - za pomoćnike u nastavi</t>
  </si>
  <si>
    <t>Izvor: 521 Pomoći - proračunski korisnici</t>
  </si>
  <si>
    <t>Izvor: 521401 Pomoći - osnovne škole</t>
  </si>
  <si>
    <t>Izvor: 581 Prenesena sredstva - pomoći</t>
  </si>
  <si>
    <t>Izvor: 5815002 Prenesena sredstva - pomoći za provođenje EU projekta - Za pomoćnike u nastavi</t>
  </si>
  <si>
    <t>Izvor: 582 Prenesena sredstva - pomoći - proračunski korisnici</t>
  </si>
  <si>
    <t>Izvor: 5821401 Prenesena sredstva - pomoći - osnovne škole</t>
  </si>
  <si>
    <t>Izvor: 731 Prihodi od prodaje ili zamjene nefin. imov. i naknade štete s naslova osiguranja - prorač. korisnici</t>
  </si>
  <si>
    <t>Izvor: 731401 Prihodi od prodaje ili zamjene nefin. imov. i naknade štete s nalova osiguranja - osnovne škole</t>
  </si>
  <si>
    <t>Izvor: 782 Prenesena sredstva - Prihodi od prodaje ili zamjene nefinancijske imovine i naknade štete s naslova osiguranja</t>
  </si>
  <si>
    <t>Izvor: 7821401 Prenesena sredstva - Prihodi od nefin. imovine - osnovne škole</t>
  </si>
  <si>
    <t>Program: 5301 Osnovnoškolsko obrazovanje</t>
  </si>
  <si>
    <t>A 530101 Osiguravanje uvjeta rada</t>
  </si>
  <si>
    <t>A 530106 Nabava udžbenika za učenike OŠ</t>
  </si>
  <si>
    <t>A 530107 Prehrana za učenike u osnovnim školama</t>
  </si>
  <si>
    <t>Program: 5302 Unapređenje kvalitete odgojno obrazovnog sustava</t>
  </si>
  <si>
    <t>A 530202 Produženi boravak učenika-putnika</t>
  </si>
  <si>
    <t>A 530209 Sufinanciranje rada pomoćnika u nastavi</t>
  </si>
  <si>
    <t>A 530222 Programi školskog kurikuluma</t>
  </si>
  <si>
    <t>A 530223 Program predškolskog odgoja i obrazovanja pri školama</t>
  </si>
  <si>
    <t>A 530239 Županijska škola plivanja</t>
  </si>
  <si>
    <t>A 530240 Osiguranje besplatnih zaliha menstrualnih higijenskih potrepština</t>
  </si>
  <si>
    <t>Program: 5308 Kapitalna ulaganja u odgojno obrazovnu infrastrukturu</t>
  </si>
  <si>
    <t>K 530801 Opremanje ustanova školstva</t>
  </si>
  <si>
    <t>OPĆI DIO</t>
  </si>
  <si>
    <t>SAŽETAK RAČUNA PRIHODA I RASHODA I RAČUNA FINANCIRANJA</t>
  </si>
  <si>
    <t>Indeks 6=5/2*100 6.</t>
  </si>
  <si>
    <t>Indeks 7=5/4*100 7.</t>
  </si>
  <si>
    <t>RAZLIKA VIŠAK / MANJAK (A)</t>
  </si>
  <si>
    <t>B. RAČUN FINANCIRANJA</t>
  </si>
  <si>
    <t>B. RAČUN PRIHODA I PRIMITAKA</t>
  </si>
  <si>
    <t>8 Primici od financijske imovine</t>
  </si>
  <si>
    <t>5 Izdaci za financ. im. i otplate zajmova</t>
  </si>
  <si>
    <t>NETO ZADUŽIVANJE / FINANCIRANJE (B)</t>
  </si>
  <si>
    <t>C. PRENESENA SREDSTVA IZ PRETHODNE GODINE</t>
  </si>
  <si>
    <t>PRENESENA SREDSTVA  (C)</t>
  </si>
  <si>
    <t>Prenesena raspoloživa sredstva iz prethodne godine</t>
  </si>
  <si>
    <t>Preneseni manjak iz prethodne godine</t>
  </si>
  <si>
    <t>D. PRIJENOS SREDSTAVA U SLIJEDEĆE RAZDOBLJE</t>
  </si>
  <si>
    <t>VIŠAK / MANJAK (A) +/- NETO (B) + PRENESENA SREDSTVA   ©</t>
  </si>
  <si>
    <t xml:space="preserve">VIŠAK </t>
  </si>
  <si>
    <t>MANJAK</t>
  </si>
  <si>
    <t>Vesna Pintar Grgurić</t>
  </si>
  <si>
    <t>Ostvarenje/Izvršenje     1.-.12. 2024. 2.</t>
  </si>
  <si>
    <t>Izvorni plan 2025. 3.</t>
  </si>
  <si>
    <t>Tekući plan 2025. 4.</t>
  </si>
  <si>
    <t>Ostvarenje/Izvršenje     1.-12. 2025. 5.</t>
  </si>
  <si>
    <t>GODIŠNJI IZVJEŠTAJ O IZVRŠENJU FINANCIJSKOG PLANA 2025. GODINE OSNOVNA ŠKOLA SKRAD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</si>
</sst>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7.5"/>
      <color rgb="FF000000"/>
      <name val="Microsoft Sans Serif"/>
      <family val="2"/>
      <charset val="238"/>
    </font>
    <font>
      <b/>
      <sz val="9"/>
      <color theme="1"/>
      <name val="Verdana"/>
      <family val="2"/>
      <charset val="238"/>
    </font>
    <font>
      <b/>
      <sz val="10"/>
      <color rgb="FF0000FF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E6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68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20" fillId="0" borderId="10" xfId="0" applyFont="1" applyBorder="1" applyAlignment="1">
      <alignment horizontal="center" vertical="center" wrapText="1" indent="1"/>
    </xf>
    <xf numFmtId="0" fontId="19" fillId="33" borderId="0" xfId="0" applyFont="1" applyFill="1" applyAlignment="1">
      <alignment horizontal="left" indent="1"/>
    </xf>
    <xf numFmtId="0" fontId="19" fillId="33" borderId="11" xfId="0" applyFont="1" applyFill="1" applyBorder="1" applyAlignment="1">
      <alignment horizontal="left" wrapText="1" indent="1"/>
    </xf>
    <xf numFmtId="0" fontId="22" fillId="33" borderId="11" xfId="0" applyFont="1" applyFill="1" applyBorder="1" applyAlignment="1">
      <alignment horizontal="left" wrapText="1" indent="1"/>
    </xf>
    <xf numFmtId="0" fontId="19" fillId="34" borderId="0" xfId="0" applyFont="1" applyFill="1" applyAlignment="1">
      <alignment horizontal="left" indent="1"/>
    </xf>
    <xf numFmtId="0" fontId="22" fillId="34" borderId="11" xfId="0" applyFont="1" applyFill="1" applyBorder="1" applyAlignment="1">
      <alignment horizontal="left" wrapText="1" indent="1"/>
    </xf>
    <xf numFmtId="4" fontId="22" fillId="34" borderId="11" xfId="0" applyNumberFormat="1" applyFont="1" applyFill="1" applyBorder="1" applyAlignment="1">
      <alignment horizontal="right" wrapText="1" indent="1"/>
    </xf>
    <xf numFmtId="0" fontId="19" fillId="34" borderId="11" xfId="0" applyFont="1" applyFill="1" applyBorder="1" applyAlignment="1">
      <alignment horizontal="right" wrapText="1" indent="1"/>
    </xf>
    <xf numFmtId="0" fontId="22" fillId="34" borderId="11" xfId="0" applyFont="1" applyFill="1" applyBorder="1" applyAlignment="1">
      <alignment horizontal="right" wrapText="1" indent="1"/>
    </xf>
    <xf numFmtId="0" fontId="23" fillId="34" borderId="11" xfId="0" applyFont="1" applyFill="1" applyBorder="1" applyAlignment="1">
      <alignment horizontal="left" wrapText="1" indent="1"/>
    </xf>
    <xf numFmtId="4" fontId="23" fillId="34" borderId="11" xfId="0" applyNumberFormat="1" applyFont="1" applyFill="1" applyBorder="1" applyAlignment="1">
      <alignment horizontal="right" wrapText="1" indent="1"/>
    </xf>
    <xf numFmtId="0" fontId="23" fillId="34" borderId="11" xfId="0" applyFont="1" applyFill="1" applyBorder="1" applyAlignment="1">
      <alignment horizontal="left" wrapText="1" indent="4"/>
    </xf>
    <xf numFmtId="0" fontId="23" fillId="34" borderId="11" xfId="0" applyFont="1" applyFill="1" applyBorder="1" applyAlignment="1">
      <alignment horizontal="left" wrapText="1" indent="2"/>
    </xf>
    <xf numFmtId="4" fontId="22" fillId="33" borderId="11" xfId="0" applyNumberFormat="1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right" wrapText="1" indent="1"/>
    </xf>
    <xf numFmtId="0" fontId="22" fillId="34" borderId="11" xfId="0" applyFont="1" applyFill="1" applyBorder="1" applyAlignment="1">
      <alignment horizontal="left" wrapText="1" indent="2"/>
    </xf>
    <xf numFmtId="0" fontId="24" fillId="0" borderId="0" xfId="0" applyFont="1" applyAlignment="1">
      <alignment horizontal="left" indent="1"/>
    </xf>
    <xf numFmtId="0" fontId="21" fillId="34" borderId="11" xfId="0" applyFont="1" applyFill="1" applyBorder="1" applyAlignment="1">
      <alignment horizontal="left" wrapText="1" indent="3"/>
    </xf>
    <xf numFmtId="4" fontId="21" fillId="34" borderId="11" xfId="0" applyNumberFormat="1" applyFont="1" applyFill="1" applyBorder="1" applyAlignment="1">
      <alignment horizontal="right" wrapText="1" indent="1"/>
    </xf>
    <xf numFmtId="0" fontId="22" fillId="34" borderId="11" xfId="0" applyFont="1" applyFill="1" applyBorder="1" applyAlignment="1">
      <alignment horizontal="left" wrapText="1" indent="3"/>
    </xf>
    <xf numFmtId="0" fontId="22" fillId="35" borderId="11" xfId="0" applyFont="1" applyFill="1" applyBorder="1" applyAlignment="1">
      <alignment horizontal="left" wrapText="1" indent="1"/>
    </xf>
    <xf numFmtId="4" fontId="22" fillId="35" borderId="11" xfId="0" applyNumberFormat="1" applyFont="1" applyFill="1" applyBorder="1" applyAlignment="1">
      <alignment horizontal="right" wrapText="1" indent="1"/>
    </xf>
    <xf numFmtId="0" fontId="19" fillId="35" borderId="0" xfId="0" applyFont="1" applyFill="1" applyAlignment="1">
      <alignment horizontal="left" indent="1"/>
    </xf>
    <xf numFmtId="0" fontId="22" fillId="34" borderId="11" xfId="0" applyFont="1" applyFill="1" applyBorder="1" applyAlignment="1">
      <alignment horizontal="left" wrapText="1" indent="4"/>
    </xf>
    <xf numFmtId="0" fontId="21" fillId="34" borderId="11" xfId="0" applyFont="1" applyFill="1" applyBorder="1" applyAlignment="1">
      <alignment horizontal="left" wrapText="1" indent="5"/>
    </xf>
    <xf numFmtId="0" fontId="25" fillId="34" borderId="11" xfId="0" applyFont="1" applyFill="1" applyBorder="1" applyAlignment="1">
      <alignment horizontal="left" wrapText="1" indent="2"/>
    </xf>
    <xf numFmtId="4" fontId="25" fillId="34" borderId="11" xfId="0" applyNumberFormat="1" applyFont="1" applyFill="1" applyBorder="1" applyAlignment="1">
      <alignment horizontal="right" wrapText="1" indent="1"/>
    </xf>
    <xf numFmtId="0" fontId="1" fillId="0" borderId="0" xfId="42"/>
    <xf numFmtId="0" fontId="20" fillId="0" borderId="12" xfId="42" applyFont="1" applyBorder="1" applyAlignment="1">
      <alignment horizontal="center" vertical="center" wrapText="1" indent="1"/>
    </xf>
    <xf numFmtId="0" fontId="20" fillId="0" borderId="13" xfId="42" applyFont="1" applyBorder="1" applyAlignment="1">
      <alignment horizontal="center" vertical="center" wrapText="1" indent="1"/>
    </xf>
    <xf numFmtId="0" fontId="20" fillId="0" borderId="14" xfId="42" applyFont="1" applyBorder="1" applyAlignment="1">
      <alignment horizontal="center" vertical="center" wrapText="1" indent="1"/>
    </xf>
    <xf numFmtId="0" fontId="22" fillId="33" borderId="15" xfId="42" applyFont="1" applyFill="1" applyBorder="1" applyAlignment="1">
      <alignment horizontal="left" wrapText="1" indent="1"/>
    </xf>
    <xf numFmtId="0" fontId="22" fillId="33" borderId="11" xfId="42" applyFont="1" applyFill="1" applyBorder="1" applyAlignment="1">
      <alignment horizontal="left" wrapText="1" indent="1"/>
    </xf>
    <xf numFmtId="0" fontId="19" fillId="33" borderId="16" xfId="42" applyFont="1" applyFill="1" applyBorder="1" applyAlignment="1">
      <alignment horizontal="left" wrapText="1" indent="1"/>
    </xf>
    <xf numFmtId="0" fontId="22" fillId="34" borderId="15" xfId="42" applyFont="1" applyFill="1" applyBorder="1" applyAlignment="1">
      <alignment horizontal="left" wrapText="1" indent="1"/>
    </xf>
    <xf numFmtId="4" fontId="22" fillId="34" borderId="11" xfId="42" applyNumberFormat="1" applyFont="1" applyFill="1" applyBorder="1" applyAlignment="1">
      <alignment horizontal="right" wrapText="1" indent="1"/>
    </xf>
    <xf numFmtId="2" fontId="22" fillId="34" borderId="11" xfId="42" applyNumberFormat="1" applyFont="1" applyFill="1" applyBorder="1" applyAlignment="1">
      <alignment horizontal="right" wrapText="1" indent="1"/>
    </xf>
    <xf numFmtId="2" fontId="19" fillId="34" borderId="16" xfId="42" applyNumberFormat="1" applyFont="1" applyFill="1" applyBorder="1" applyAlignment="1">
      <alignment horizontal="right" wrapText="1" indent="1"/>
    </xf>
    <xf numFmtId="4" fontId="22" fillId="33" borderId="11" xfId="42" applyNumberFormat="1" applyFont="1" applyFill="1" applyBorder="1" applyAlignment="1">
      <alignment horizontal="right" wrapText="1" indent="1"/>
    </xf>
    <xf numFmtId="4" fontId="22" fillId="33" borderId="16" xfId="42" applyNumberFormat="1" applyFont="1" applyFill="1" applyBorder="1" applyAlignment="1">
      <alignment horizontal="right" wrapText="1" indent="1"/>
    </xf>
    <xf numFmtId="0" fontId="22" fillId="33" borderId="17" xfId="42" applyFont="1" applyFill="1" applyBorder="1" applyAlignment="1">
      <alignment horizontal="left" wrapText="1" indent="1"/>
    </xf>
    <xf numFmtId="4" fontId="22" fillId="33" borderId="18" xfId="42" applyNumberFormat="1" applyFont="1" applyFill="1" applyBorder="1" applyAlignment="1">
      <alignment horizontal="right" wrapText="1" indent="1"/>
    </xf>
    <xf numFmtId="4" fontId="22" fillId="33" borderId="19" xfId="42" applyNumberFormat="1" applyFont="1" applyFill="1" applyBorder="1" applyAlignment="1">
      <alignment horizontal="right" wrapText="1" indent="1"/>
    </xf>
    <xf numFmtId="0" fontId="22" fillId="33" borderId="20" xfId="42" applyFont="1" applyFill="1" applyBorder="1" applyAlignment="1">
      <alignment horizontal="left" wrapText="1" indent="1"/>
    </xf>
    <xf numFmtId="4" fontId="22" fillId="33" borderId="21" xfId="42" applyNumberFormat="1" applyFont="1" applyFill="1" applyBorder="1" applyAlignment="1">
      <alignment horizontal="right" wrapText="1" indent="1"/>
    </xf>
    <xf numFmtId="4" fontId="22" fillId="33" borderId="20" xfId="42" applyNumberFormat="1" applyFont="1" applyFill="1" applyBorder="1" applyAlignment="1">
      <alignment horizontal="right" wrapText="1" indent="1"/>
    </xf>
    <xf numFmtId="0" fontId="22" fillId="33" borderId="11" xfId="42" applyFont="1" applyFill="1" applyBorder="1" applyAlignment="1">
      <alignment horizontal="right" wrapText="1" indent="1"/>
    </xf>
    <xf numFmtId="0" fontId="19" fillId="33" borderId="16" xfId="42" applyFont="1" applyFill="1" applyBorder="1" applyAlignment="1">
      <alignment horizontal="right" wrapText="1" indent="1"/>
    </xf>
    <xf numFmtId="4" fontId="22" fillId="34" borderId="16" xfId="42" applyNumberFormat="1" applyFont="1" applyFill="1" applyBorder="1" applyAlignment="1">
      <alignment horizontal="right" wrapText="1" indent="1"/>
    </xf>
    <xf numFmtId="4" fontId="22" fillId="33" borderId="22" xfId="42" applyNumberFormat="1" applyFont="1" applyFill="1" applyBorder="1" applyAlignment="1">
      <alignment horizontal="right" wrapText="1" indent="1"/>
    </xf>
    <xf numFmtId="0" fontId="22" fillId="34" borderId="23" xfId="42" applyFont="1" applyFill="1" applyBorder="1" applyAlignment="1">
      <alignment horizontal="left" wrapText="1" indent="1"/>
    </xf>
    <xf numFmtId="4" fontId="22" fillId="34" borderId="24" xfId="42" applyNumberFormat="1" applyFont="1" applyFill="1" applyBorder="1" applyAlignment="1">
      <alignment horizontal="right" wrapText="1" indent="1"/>
    </xf>
    <xf numFmtId="4" fontId="22" fillId="34" borderId="25" xfId="42" applyNumberFormat="1" applyFont="1" applyFill="1" applyBorder="1" applyAlignment="1">
      <alignment horizontal="right" wrapText="1" indent="1"/>
    </xf>
    <xf numFmtId="0" fontId="0" fillId="0" borderId="0" xfId="42" applyFont="1"/>
    <xf numFmtId="4" fontId="19" fillId="34" borderId="11" xfId="0" applyNumberFormat="1" applyFont="1" applyFill="1" applyBorder="1" applyAlignment="1">
      <alignment horizontal="right" wrapText="1" indent="1"/>
    </xf>
    <xf numFmtId="4" fontId="23" fillId="34" borderId="11" xfId="0" applyNumberFormat="1" applyFont="1" applyFill="1" applyBorder="1" applyAlignment="1">
      <alignment horizontal="left" wrapText="1" indent="1"/>
    </xf>
    <xf numFmtId="4" fontId="19" fillId="34" borderId="11" xfId="0" applyNumberFormat="1" applyFont="1" applyFill="1" applyBorder="1" applyAlignment="1">
      <alignment horizontal="left" wrapText="1" indent="1"/>
    </xf>
    <xf numFmtId="4" fontId="22" fillId="34" borderId="11" xfId="0" applyNumberFormat="1" applyFont="1" applyFill="1" applyBorder="1" applyAlignment="1">
      <alignment horizontal="left" wrapText="1" indent="1"/>
    </xf>
    <xf numFmtId="4" fontId="19" fillId="33" borderId="11" xfId="0" applyNumberFormat="1" applyFont="1" applyFill="1" applyBorder="1" applyAlignment="1">
      <alignment horizontal="right" wrapText="1" indent="1"/>
    </xf>
    <xf numFmtId="4" fontId="21" fillId="34" borderId="11" xfId="0" applyNumberFormat="1" applyFont="1" applyFill="1" applyBorder="1" applyAlignment="1">
      <alignment horizontal="left" wrapText="1" indent="1"/>
    </xf>
    <xf numFmtId="0" fontId="27" fillId="0" borderId="0" xfId="42" applyFont="1" applyAlignment="1">
      <alignment horizontal="center"/>
    </xf>
    <xf numFmtId="0" fontId="28" fillId="0" borderId="0" xfId="42" applyFont="1" applyAlignment="1">
      <alignment horizontal="center"/>
    </xf>
    <xf numFmtId="0" fontId="26" fillId="0" borderId="0" xfId="42" applyFont="1" applyAlignment="1">
      <alignment horizontal="center" vertical="center"/>
    </xf>
    <xf numFmtId="0" fontId="1" fillId="0" borderId="0" xfId="42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no 3" xfId="42" xr:uid="{C068ACF0-4085-404B-8298-47410046C4D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DD71E-29D3-4046-9B19-34A27FFAFF7A}">
  <dimension ref="A1:G37"/>
  <sheetViews>
    <sheetView tabSelected="1" topLeftCell="A10" zoomScaleNormal="100" workbookViewId="0">
      <selection activeCell="E28" sqref="E28"/>
    </sheetView>
  </sheetViews>
  <sheetFormatPr defaultColWidth="9.109375" defaultRowHeight="14.4" x14ac:dyDescent="0.3"/>
  <cols>
    <col min="1" max="1" width="43.109375" style="31" customWidth="1"/>
    <col min="2" max="7" width="29.6640625" style="31" customWidth="1"/>
    <col min="8" max="16384" width="9.109375" style="31"/>
  </cols>
  <sheetData>
    <row r="1" spans="1:7" ht="18" x14ac:dyDescent="0.3">
      <c r="A1" s="66" t="s">
        <v>181</v>
      </c>
      <c r="B1" s="67"/>
      <c r="C1" s="67"/>
      <c r="D1" s="67"/>
      <c r="E1" s="67"/>
      <c r="F1" s="67"/>
      <c r="G1" s="67"/>
    </row>
    <row r="2" spans="1:7" ht="18" x14ac:dyDescent="0.3">
      <c r="A2" s="66" t="s">
        <v>158</v>
      </c>
      <c r="B2" s="67"/>
      <c r="C2" s="67"/>
      <c r="D2" s="67"/>
      <c r="E2" s="67"/>
      <c r="F2" s="67"/>
      <c r="G2" s="67"/>
    </row>
    <row r="3" spans="1:7" ht="18" x14ac:dyDescent="0.3">
      <c r="A3" s="66" t="s">
        <v>159</v>
      </c>
      <c r="B3" s="67"/>
      <c r="C3" s="67"/>
      <c r="D3" s="67"/>
      <c r="E3" s="67"/>
      <c r="F3" s="67"/>
      <c r="G3" s="67"/>
    </row>
    <row r="5" spans="1:7" ht="23.25" customHeight="1" thickBot="1" x14ac:dyDescent="0.35">
      <c r="A5" s="64" t="s">
        <v>7</v>
      </c>
      <c r="B5" s="65"/>
      <c r="C5" s="65"/>
      <c r="D5" s="65"/>
      <c r="E5" s="65"/>
      <c r="F5" s="65"/>
      <c r="G5" s="65"/>
    </row>
    <row r="6" spans="1:7" ht="42" customHeight="1" thickBot="1" x14ac:dyDescent="0.35">
      <c r="A6" s="32" t="s">
        <v>0</v>
      </c>
      <c r="B6" s="33" t="s">
        <v>177</v>
      </c>
      <c r="C6" s="33" t="s">
        <v>178</v>
      </c>
      <c r="D6" s="33" t="s">
        <v>179</v>
      </c>
      <c r="E6" s="33" t="s">
        <v>180</v>
      </c>
      <c r="F6" s="33" t="s">
        <v>160</v>
      </c>
      <c r="G6" s="34" t="s">
        <v>161</v>
      </c>
    </row>
    <row r="7" spans="1:7" ht="20.25" customHeight="1" x14ac:dyDescent="0.3">
      <c r="A7" s="35" t="s">
        <v>7</v>
      </c>
      <c r="B7" s="36"/>
      <c r="C7" s="36"/>
      <c r="D7" s="36"/>
      <c r="E7" s="36"/>
      <c r="F7" s="36"/>
      <c r="G7" s="37"/>
    </row>
    <row r="8" spans="1:7" ht="20.25" customHeight="1" x14ac:dyDescent="0.3">
      <c r="A8" s="38" t="s">
        <v>8</v>
      </c>
      <c r="B8" s="39">
        <v>719844.88</v>
      </c>
      <c r="C8" s="39">
        <v>825150.1</v>
      </c>
      <c r="D8" s="39">
        <v>825150.1</v>
      </c>
      <c r="E8" s="39">
        <v>753089</v>
      </c>
      <c r="F8" s="40">
        <f>(E8/B8)*100</f>
        <v>104.61823386171754</v>
      </c>
      <c r="G8" s="41">
        <f t="shared" ref="G8:G14" si="0">E8/D8*100</f>
        <v>91.266910105203891</v>
      </c>
    </row>
    <row r="9" spans="1:7" ht="20.25" customHeight="1" x14ac:dyDescent="0.3">
      <c r="A9" s="38" t="s">
        <v>30</v>
      </c>
      <c r="B9" s="39">
        <v>1401</v>
      </c>
      <c r="C9" s="39">
        <v>0</v>
      </c>
      <c r="D9" s="39">
        <v>0</v>
      </c>
      <c r="E9" s="39">
        <v>0</v>
      </c>
      <c r="F9" s="40"/>
      <c r="G9" s="41"/>
    </row>
    <row r="10" spans="1:7" ht="18.75" customHeight="1" x14ac:dyDescent="0.3">
      <c r="A10" s="35" t="s">
        <v>34</v>
      </c>
      <c r="B10" s="42">
        <f>SUM(B8:B9)</f>
        <v>721245.88</v>
      </c>
      <c r="C10" s="42">
        <f>SUM(C8:C9)</f>
        <v>825150.1</v>
      </c>
      <c r="D10" s="42">
        <f>SUM(D8:D9)</f>
        <v>825150.1</v>
      </c>
      <c r="E10" s="42">
        <f>SUM(E8:E9)</f>
        <v>753089</v>
      </c>
      <c r="F10" s="42">
        <f>SUM(F8:F9)</f>
        <v>104.61823386171754</v>
      </c>
      <c r="G10" s="43">
        <f t="shared" si="0"/>
        <v>91.266910105203891</v>
      </c>
    </row>
    <row r="11" spans="1:7" ht="19.5" customHeight="1" x14ac:dyDescent="0.3">
      <c r="A11" s="38" t="s">
        <v>35</v>
      </c>
      <c r="B11" s="39">
        <v>714691.07</v>
      </c>
      <c r="C11" s="39">
        <v>821352.01</v>
      </c>
      <c r="D11" s="39">
        <v>821352.01</v>
      </c>
      <c r="E11" s="39">
        <v>806651.45</v>
      </c>
      <c r="F11" s="40">
        <f>E11/B11*100</f>
        <v>112.86715111747515</v>
      </c>
      <c r="G11" s="41">
        <f t="shared" si="0"/>
        <v>98.210199789977978</v>
      </c>
    </row>
    <row r="12" spans="1:7" ht="21.75" customHeight="1" x14ac:dyDescent="0.3">
      <c r="A12" s="38" t="s">
        <v>82</v>
      </c>
      <c r="B12" s="39">
        <v>3989.23</v>
      </c>
      <c r="C12" s="39">
        <v>6897.36</v>
      </c>
      <c r="D12" s="39">
        <v>6897.36</v>
      </c>
      <c r="E12" s="39">
        <v>7153.29</v>
      </c>
      <c r="F12" s="40">
        <f>E12/B12*100</f>
        <v>179.31505578770842</v>
      </c>
      <c r="G12" s="41">
        <f t="shared" si="0"/>
        <v>103.71055012352552</v>
      </c>
    </row>
    <row r="13" spans="1:7" ht="24.75" customHeight="1" thickBot="1" x14ac:dyDescent="0.35">
      <c r="A13" s="44" t="s">
        <v>90</v>
      </c>
      <c r="B13" s="45">
        <f>SUM(B11:B12)</f>
        <v>718680.29999999993</v>
      </c>
      <c r="C13" s="45">
        <f t="shared" ref="C13:E13" si="1">SUM(C11:C12)</f>
        <v>828249.37</v>
      </c>
      <c r="D13" s="45">
        <f t="shared" si="1"/>
        <v>828249.37</v>
      </c>
      <c r="E13" s="45">
        <f t="shared" si="1"/>
        <v>813804.74</v>
      </c>
      <c r="F13" s="45">
        <f>E13/B13*100</f>
        <v>113.23598824122494</v>
      </c>
      <c r="G13" s="46">
        <f t="shared" si="0"/>
        <v>98.256004710272222</v>
      </c>
    </row>
    <row r="14" spans="1:7" ht="24.75" customHeight="1" thickBot="1" x14ac:dyDescent="0.35">
      <c r="A14" s="47" t="s">
        <v>162</v>
      </c>
      <c r="B14" s="48">
        <f>B10-B13</f>
        <v>2565.5800000000745</v>
      </c>
      <c r="C14" s="49">
        <f>C10-C13</f>
        <v>-3099.2700000000186</v>
      </c>
      <c r="D14" s="48">
        <f>D10-D13</f>
        <v>-3099.2700000000186</v>
      </c>
      <c r="E14" s="49">
        <f>E10-E13</f>
        <v>-60715.739999999991</v>
      </c>
      <c r="F14" s="48">
        <f>E14/B14*100</f>
        <v>-2366.5502537437237</v>
      </c>
      <c r="G14" s="49">
        <f t="shared" si="0"/>
        <v>1959.0335788750135</v>
      </c>
    </row>
    <row r="16" spans="1:7" ht="24.75" customHeight="1" thickBot="1" x14ac:dyDescent="0.35">
      <c r="A16" s="64" t="s">
        <v>163</v>
      </c>
      <c r="B16" s="65"/>
      <c r="C16" s="65"/>
      <c r="D16" s="65"/>
      <c r="E16" s="65"/>
      <c r="F16" s="65"/>
      <c r="G16" s="65"/>
    </row>
    <row r="17" spans="1:7" ht="25.8" thickBot="1" x14ac:dyDescent="0.35">
      <c r="A17" s="32" t="s">
        <v>0</v>
      </c>
      <c r="B17" s="33" t="s">
        <v>177</v>
      </c>
      <c r="C17" s="33" t="s">
        <v>178</v>
      </c>
      <c r="D17" s="33" t="s">
        <v>179</v>
      </c>
      <c r="E17" s="33" t="s">
        <v>180</v>
      </c>
      <c r="F17" s="33" t="s">
        <v>160</v>
      </c>
      <c r="G17" s="34" t="s">
        <v>161</v>
      </c>
    </row>
    <row r="18" spans="1:7" x14ac:dyDescent="0.3">
      <c r="A18" s="35" t="s">
        <v>164</v>
      </c>
      <c r="B18" s="42"/>
      <c r="C18" s="42"/>
      <c r="D18" s="42"/>
      <c r="E18" s="42"/>
      <c r="F18" s="50"/>
      <c r="G18" s="51"/>
    </row>
    <row r="19" spans="1:7" ht="21.75" customHeight="1" x14ac:dyDescent="0.3">
      <c r="A19" s="38" t="s">
        <v>165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52">
        <v>0</v>
      </c>
    </row>
    <row r="20" spans="1:7" ht="21.75" customHeight="1" thickBot="1" x14ac:dyDescent="0.35">
      <c r="A20" s="38" t="s">
        <v>166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52">
        <v>0</v>
      </c>
    </row>
    <row r="21" spans="1:7" ht="24.75" customHeight="1" thickBot="1" x14ac:dyDescent="0.35">
      <c r="A21" s="47" t="s">
        <v>167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53">
        <v>0</v>
      </c>
    </row>
    <row r="23" spans="1:7" ht="27" customHeight="1" thickBot="1" x14ac:dyDescent="0.35">
      <c r="A23" s="64" t="s">
        <v>168</v>
      </c>
      <c r="B23" s="65"/>
      <c r="C23" s="65"/>
      <c r="D23" s="65"/>
      <c r="E23" s="65"/>
      <c r="F23" s="65"/>
      <c r="G23" s="65"/>
    </row>
    <row r="24" spans="1:7" ht="25.8" thickBot="1" x14ac:dyDescent="0.35">
      <c r="A24" s="32" t="s">
        <v>0</v>
      </c>
      <c r="B24" s="33" t="s">
        <v>177</v>
      </c>
      <c r="C24" s="33" t="s">
        <v>178</v>
      </c>
      <c r="D24" s="33" t="s">
        <v>179</v>
      </c>
      <c r="E24" s="33" t="s">
        <v>180</v>
      </c>
      <c r="F24" s="33" t="s">
        <v>160</v>
      </c>
      <c r="G24" s="34" t="s">
        <v>161</v>
      </c>
    </row>
    <row r="25" spans="1:7" ht="22.5" customHeight="1" x14ac:dyDescent="0.3">
      <c r="A25" s="35" t="s">
        <v>169</v>
      </c>
      <c r="B25" s="42"/>
      <c r="C25" s="42"/>
      <c r="D25" s="42"/>
      <c r="E25" s="42"/>
      <c r="F25" s="50"/>
      <c r="G25" s="51"/>
    </row>
    <row r="26" spans="1:7" ht="30.75" customHeight="1" x14ac:dyDescent="0.3">
      <c r="A26" s="38" t="s">
        <v>170</v>
      </c>
      <c r="B26" s="39">
        <v>5268.12</v>
      </c>
      <c r="C26" s="39">
        <v>0</v>
      </c>
      <c r="D26" s="39">
        <v>0</v>
      </c>
      <c r="E26" s="39">
        <v>7833.7</v>
      </c>
      <c r="F26" s="39">
        <v>0</v>
      </c>
      <c r="G26" s="52">
        <v>0</v>
      </c>
    </row>
    <row r="27" spans="1:7" ht="21.75" customHeight="1" thickBot="1" x14ac:dyDescent="0.35">
      <c r="A27" s="54" t="s">
        <v>171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6">
        <v>0</v>
      </c>
    </row>
    <row r="29" spans="1:7" ht="27" customHeight="1" thickBot="1" x14ac:dyDescent="0.35">
      <c r="A29" s="64" t="s">
        <v>172</v>
      </c>
      <c r="B29" s="65"/>
      <c r="C29" s="65"/>
      <c r="D29" s="65"/>
      <c r="E29" s="65"/>
      <c r="F29" s="65"/>
      <c r="G29" s="65"/>
    </row>
    <row r="30" spans="1:7" ht="25.8" thickBot="1" x14ac:dyDescent="0.35">
      <c r="A30" s="32" t="s">
        <v>0</v>
      </c>
      <c r="B30" s="33" t="s">
        <v>177</v>
      </c>
      <c r="C30" s="33" t="s">
        <v>178</v>
      </c>
      <c r="D30" s="33" t="s">
        <v>179</v>
      </c>
      <c r="E30" s="33" t="s">
        <v>180</v>
      </c>
      <c r="F30" s="33" t="s">
        <v>160</v>
      </c>
      <c r="G30" s="34" t="s">
        <v>161</v>
      </c>
    </row>
    <row r="31" spans="1:7" ht="35.25" customHeight="1" x14ac:dyDescent="0.3">
      <c r="A31" s="35" t="s">
        <v>173</v>
      </c>
      <c r="B31" s="42"/>
      <c r="C31" s="42"/>
      <c r="D31" s="42"/>
      <c r="E31" s="42"/>
      <c r="F31" s="50"/>
      <c r="G31" s="51"/>
    </row>
    <row r="32" spans="1:7" ht="21.75" customHeight="1" x14ac:dyDescent="0.3">
      <c r="A32" s="38" t="s">
        <v>174</v>
      </c>
      <c r="B32" s="39">
        <v>7833.7</v>
      </c>
      <c r="C32" s="39">
        <v>0</v>
      </c>
      <c r="D32" s="39">
        <v>0</v>
      </c>
      <c r="E32" s="39">
        <v>0</v>
      </c>
      <c r="F32" s="39">
        <v>0</v>
      </c>
      <c r="G32" s="52">
        <v>0</v>
      </c>
    </row>
    <row r="33" spans="1:7" ht="21.75" customHeight="1" thickBot="1" x14ac:dyDescent="0.35">
      <c r="A33" s="54" t="s">
        <v>175</v>
      </c>
      <c r="B33" s="55">
        <v>0</v>
      </c>
      <c r="C33" s="55">
        <v>0</v>
      </c>
      <c r="D33" s="55">
        <v>0</v>
      </c>
      <c r="E33" s="55">
        <v>-60715.74</v>
      </c>
      <c r="F33" s="55">
        <v>0</v>
      </c>
      <c r="G33" s="56">
        <v>0</v>
      </c>
    </row>
    <row r="35" spans="1:7" x14ac:dyDescent="0.3">
      <c r="A35" s="57" t="s">
        <v>92</v>
      </c>
      <c r="E35" s="31" t="s">
        <v>93</v>
      </c>
    </row>
    <row r="37" spans="1:7" x14ac:dyDescent="0.3">
      <c r="E37" s="31" t="s">
        <v>176</v>
      </c>
    </row>
  </sheetData>
  <mergeCells count="7">
    <mergeCell ref="A29:G29"/>
    <mergeCell ref="A1:G1"/>
    <mergeCell ref="A2:G2"/>
    <mergeCell ref="A3:G3"/>
    <mergeCell ref="A5:G5"/>
    <mergeCell ref="A16:G16"/>
    <mergeCell ref="A23:G23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showGridLines="0" zoomScaleNormal="100" workbookViewId="0">
      <selection activeCell="B5" sqref="B5"/>
    </sheetView>
  </sheetViews>
  <sheetFormatPr defaultColWidth="9.109375" defaultRowHeight="11.4" x14ac:dyDescent="0.2"/>
  <cols>
    <col min="1" max="1" width="53.109375" style="1" customWidth="1"/>
    <col min="2" max="2" width="31" style="1" customWidth="1"/>
    <col min="3" max="3" width="32.6640625" style="1" customWidth="1"/>
    <col min="4" max="4" width="32.88671875" style="1" customWidth="1"/>
    <col min="5" max="5" width="31" style="1" customWidth="1"/>
    <col min="6" max="6" width="25.5546875" style="1" customWidth="1"/>
    <col min="7" max="7" width="26.44140625" style="1" customWidth="1"/>
    <col min="8" max="16384" width="9.109375" style="1"/>
  </cols>
  <sheetData>
    <row r="1" spans="1:7" x14ac:dyDescent="0.2">
      <c r="A1" s="20" t="s">
        <v>91</v>
      </c>
    </row>
    <row r="2" spans="1:7" ht="12" thickBot="1" x14ac:dyDescent="0.25"/>
    <row r="3" spans="1:7" s="2" customFormat="1" ht="13.2" thickBo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s="4" customFormat="1" ht="13.2" x14ac:dyDescent="0.25">
      <c r="A4" s="6" t="s">
        <v>7</v>
      </c>
      <c r="B4" s="6"/>
      <c r="C4" s="6"/>
      <c r="D4" s="6"/>
      <c r="E4" s="6"/>
      <c r="F4" s="6"/>
      <c r="G4" s="5"/>
    </row>
    <row r="5" spans="1:7" s="7" customFormat="1" ht="13.2" x14ac:dyDescent="0.25">
      <c r="A5" s="8" t="s">
        <v>8</v>
      </c>
      <c r="B5" s="9">
        <v>719844.88</v>
      </c>
      <c r="C5" s="9">
        <v>825150.1</v>
      </c>
      <c r="D5" s="9">
        <v>825150.1</v>
      </c>
      <c r="E5" s="9">
        <v>753089</v>
      </c>
      <c r="F5" s="9">
        <v>104.62</v>
      </c>
      <c r="G5" s="58">
        <v>91.27</v>
      </c>
    </row>
    <row r="6" spans="1:7" s="7" customFormat="1" x14ac:dyDescent="0.2">
      <c r="A6" s="12" t="s">
        <v>9</v>
      </c>
      <c r="B6" s="13">
        <v>654320.89</v>
      </c>
      <c r="C6" s="13">
        <v>748788.37</v>
      </c>
      <c r="D6" s="13">
        <v>748788.37</v>
      </c>
      <c r="E6" s="13">
        <v>678801.97</v>
      </c>
      <c r="F6" s="13">
        <v>103.74</v>
      </c>
      <c r="G6" s="58">
        <v>90.65</v>
      </c>
    </row>
    <row r="7" spans="1:7" s="7" customFormat="1" ht="20.399999999999999" x14ac:dyDescent="0.2">
      <c r="A7" s="14" t="s">
        <v>10</v>
      </c>
      <c r="B7" s="13">
        <v>650150.49</v>
      </c>
      <c r="C7" s="59"/>
      <c r="D7" s="59"/>
      <c r="E7" s="13">
        <v>678801.97</v>
      </c>
      <c r="F7" s="13">
        <v>104.41</v>
      </c>
      <c r="G7" s="60"/>
    </row>
    <row r="8" spans="1:7" s="7" customFormat="1" ht="20.399999999999999" x14ac:dyDescent="0.2">
      <c r="A8" s="15" t="s">
        <v>11</v>
      </c>
      <c r="B8" s="13">
        <v>648399.07999999996</v>
      </c>
      <c r="C8" s="59"/>
      <c r="D8" s="59"/>
      <c r="E8" s="13">
        <v>678801.97</v>
      </c>
      <c r="F8" s="13">
        <v>104.69</v>
      </c>
      <c r="G8" s="60"/>
    </row>
    <row r="9" spans="1:7" s="7" customFormat="1" ht="20.399999999999999" x14ac:dyDescent="0.2">
      <c r="A9" s="15" t="s">
        <v>12</v>
      </c>
      <c r="B9" s="13">
        <v>1751.41</v>
      </c>
      <c r="C9" s="59"/>
      <c r="D9" s="59"/>
      <c r="E9" s="59"/>
      <c r="F9" s="59"/>
      <c r="G9" s="60"/>
    </row>
    <row r="10" spans="1:7" s="7" customFormat="1" x14ac:dyDescent="0.2">
      <c r="A10" s="14" t="s">
        <v>13</v>
      </c>
      <c r="B10" s="13">
        <v>4170.3999999999996</v>
      </c>
      <c r="C10" s="59"/>
      <c r="D10" s="59"/>
      <c r="E10" s="59"/>
      <c r="F10" s="59"/>
      <c r="G10" s="60"/>
    </row>
    <row r="11" spans="1:7" s="7" customFormat="1" x14ac:dyDescent="0.2">
      <c r="A11" s="15" t="s">
        <v>14</v>
      </c>
      <c r="B11" s="13">
        <v>4170.3999999999996</v>
      </c>
      <c r="C11" s="59"/>
      <c r="D11" s="59"/>
      <c r="E11" s="59"/>
      <c r="F11" s="59"/>
      <c r="G11" s="60"/>
    </row>
    <row r="12" spans="1:7" s="7" customFormat="1" x14ac:dyDescent="0.2">
      <c r="A12" s="12" t="s">
        <v>15</v>
      </c>
      <c r="B12" s="13">
        <v>3.06</v>
      </c>
      <c r="C12" s="13">
        <v>5</v>
      </c>
      <c r="D12" s="13">
        <v>5</v>
      </c>
      <c r="E12" s="13">
        <v>4.32</v>
      </c>
      <c r="F12" s="13">
        <v>141.18</v>
      </c>
      <c r="G12" s="58">
        <v>86.4</v>
      </c>
    </row>
    <row r="13" spans="1:7" s="7" customFormat="1" x14ac:dyDescent="0.2">
      <c r="A13" s="14" t="s">
        <v>16</v>
      </c>
      <c r="B13" s="13">
        <v>3.06</v>
      </c>
      <c r="C13" s="59"/>
      <c r="D13" s="59"/>
      <c r="E13" s="13">
        <v>4.32</v>
      </c>
      <c r="F13" s="13">
        <v>141.18</v>
      </c>
      <c r="G13" s="60"/>
    </row>
    <row r="14" spans="1:7" s="7" customFormat="1" x14ac:dyDescent="0.2">
      <c r="A14" s="15" t="s">
        <v>17</v>
      </c>
      <c r="B14" s="13">
        <v>3.06</v>
      </c>
      <c r="C14" s="59"/>
      <c r="D14" s="59"/>
      <c r="E14" s="13">
        <v>4.32</v>
      </c>
      <c r="F14" s="13">
        <v>141.18</v>
      </c>
      <c r="G14" s="60"/>
    </row>
    <row r="15" spans="1:7" s="7" customFormat="1" ht="20.399999999999999" x14ac:dyDescent="0.2">
      <c r="A15" s="12" t="s">
        <v>18</v>
      </c>
      <c r="B15" s="13">
        <v>2199.14</v>
      </c>
      <c r="C15" s="13">
        <v>1900</v>
      </c>
      <c r="D15" s="13">
        <v>1900</v>
      </c>
      <c r="E15" s="13">
        <v>1401.82</v>
      </c>
      <c r="F15" s="13">
        <v>63.74</v>
      </c>
      <c r="G15" s="58">
        <v>73.78</v>
      </c>
    </row>
    <row r="16" spans="1:7" s="7" customFormat="1" x14ac:dyDescent="0.2">
      <c r="A16" s="14" t="s">
        <v>19</v>
      </c>
      <c r="B16" s="13">
        <v>2199.14</v>
      </c>
      <c r="C16" s="59"/>
      <c r="D16" s="59"/>
      <c r="E16" s="13">
        <v>1401.82</v>
      </c>
      <c r="F16" s="13">
        <v>63.74</v>
      </c>
      <c r="G16" s="60"/>
    </row>
    <row r="17" spans="1:7" s="7" customFormat="1" x14ac:dyDescent="0.2">
      <c r="A17" s="15" t="s">
        <v>20</v>
      </c>
      <c r="B17" s="13">
        <v>2199.14</v>
      </c>
      <c r="C17" s="59"/>
      <c r="D17" s="59"/>
      <c r="E17" s="13">
        <v>1401.82</v>
      </c>
      <c r="F17" s="13">
        <v>63.74</v>
      </c>
      <c r="G17" s="60"/>
    </row>
    <row r="18" spans="1:7" s="7" customFormat="1" ht="20.399999999999999" x14ac:dyDescent="0.2">
      <c r="A18" s="12" t="s">
        <v>21</v>
      </c>
      <c r="B18" s="13">
        <v>280.33</v>
      </c>
      <c r="C18" s="13">
        <v>100</v>
      </c>
      <c r="D18" s="13">
        <v>100</v>
      </c>
      <c r="E18" s="13">
        <v>43</v>
      </c>
      <c r="F18" s="13">
        <v>15.34</v>
      </c>
      <c r="G18" s="58">
        <v>43</v>
      </c>
    </row>
    <row r="19" spans="1:7" s="7" customFormat="1" x14ac:dyDescent="0.2">
      <c r="A19" s="14" t="s">
        <v>22</v>
      </c>
      <c r="B19" s="13">
        <v>68</v>
      </c>
      <c r="C19" s="59"/>
      <c r="D19" s="59"/>
      <c r="E19" s="13">
        <v>43</v>
      </c>
      <c r="F19" s="13">
        <v>63.24</v>
      </c>
      <c r="G19" s="60"/>
    </row>
    <row r="20" spans="1:7" s="7" customFormat="1" x14ac:dyDescent="0.2">
      <c r="A20" s="15" t="s">
        <v>23</v>
      </c>
      <c r="B20" s="13">
        <v>68</v>
      </c>
      <c r="C20" s="59"/>
      <c r="D20" s="59"/>
      <c r="E20" s="13">
        <v>43</v>
      </c>
      <c r="F20" s="13">
        <v>63.24</v>
      </c>
      <c r="G20" s="60"/>
    </row>
    <row r="21" spans="1:7" s="7" customFormat="1" ht="20.399999999999999" x14ac:dyDescent="0.2">
      <c r="A21" s="14" t="s">
        <v>24</v>
      </c>
      <c r="B21" s="13">
        <v>212.33</v>
      </c>
      <c r="C21" s="59"/>
      <c r="D21" s="59"/>
      <c r="E21" s="59"/>
      <c r="F21" s="59"/>
      <c r="G21" s="60"/>
    </row>
    <row r="22" spans="1:7" s="7" customFormat="1" x14ac:dyDescent="0.2">
      <c r="A22" s="15" t="s">
        <v>25</v>
      </c>
      <c r="B22" s="13">
        <v>212.33</v>
      </c>
      <c r="C22" s="59"/>
      <c r="D22" s="59"/>
      <c r="E22" s="59"/>
      <c r="F22" s="59"/>
      <c r="G22" s="60"/>
    </row>
    <row r="23" spans="1:7" s="7" customFormat="1" x14ac:dyDescent="0.2">
      <c r="A23" s="12" t="s">
        <v>26</v>
      </c>
      <c r="B23" s="13">
        <v>63041.46</v>
      </c>
      <c r="C23" s="13">
        <v>74356.73</v>
      </c>
      <c r="D23" s="13">
        <v>74356.73</v>
      </c>
      <c r="E23" s="13">
        <v>72837.89</v>
      </c>
      <c r="F23" s="13">
        <v>115.54</v>
      </c>
      <c r="G23" s="58">
        <v>97.96</v>
      </c>
    </row>
    <row r="24" spans="1:7" s="7" customFormat="1" ht="20.399999999999999" x14ac:dyDescent="0.2">
      <c r="A24" s="14" t="s">
        <v>27</v>
      </c>
      <c r="B24" s="13">
        <v>63041.46</v>
      </c>
      <c r="C24" s="59"/>
      <c r="D24" s="59"/>
      <c r="E24" s="13">
        <v>72837.89</v>
      </c>
      <c r="F24" s="13">
        <v>115.54</v>
      </c>
      <c r="G24" s="60"/>
    </row>
    <row r="25" spans="1:7" s="7" customFormat="1" x14ac:dyDescent="0.2">
      <c r="A25" s="15" t="s">
        <v>28</v>
      </c>
      <c r="B25" s="13">
        <v>63041.46</v>
      </c>
      <c r="C25" s="59"/>
      <c r="D25" s="59"/>
      <c r="E25" s="13">
        <v>68238.58</v>
      </c>
      <c r="F25" s="13">
        <v>108.24</v>
      </c>
      <c r="G25" s="60"/>
    </row>
    <row r="26" spans="1:7" s="7" customFormat="1" ht="20.399999999999999" x14ac:dyDescent="0.2">
      <c r="A26" s="15" t="s">
        <v>29</v>
      </c>
      <c r="B26" s="59"/>
      <c r="C26" s="59"/>
      <c r="D26" s="59"/>
      <c r="E26" s="13">
        <v>4599.3100000000004</v>
      </c>
      <c r="F26" s="59"/>
      <c r="G26" s="60"/>
    </row>
    <row r="27" spans="1:7" s="7" customFormat="1" ht="13.2" x14ac:dyDescent="0.25">
      <c r="A27" s="8" t="s">
        <v>30</v>
      </c>
      <c r="B27" s="9">
        <v>1401</v>
      </c>
      <c r="C27" s="61"/>
      <c r="D27" s="61"/>
      <c r="E27" s="61"/>
      <c r="F27" s="61"/>
      <c r="G27" s="60"/>
    </row>
    <row r="28" spans="1:7" s="7" customFormat="1" x14ac:dyDescent="0.2">
      <c r="A28" s="12" t="s">
        <v>31</v>
      </c>
      <c r="B28" s="13">
        <v>1401</v>
      </c>
      <c r="C28" s="59"/>
      <c r="D28" s="59"/>
      <c r="E28" s="59"/>
      <c r="F28" s="59"/>
      <c r="G28" s="60"/>
    </row>
    <row r="29" spans="1:7" s="7" customFormat="1" x14ac:dyDescent="0.2">
      <c r="A29" s="14" t="s">
        <v>32</v>
      </c>
      <c r="B29" s="13">
        <v>1401</v>
      </c>
      <c r="C29" s="59"/>
      <c r="D29" s="59"/>
      <c r="E29" s="59"/>
      <c r="F29" s="59"/>
      <c r="G29" s="60"/>
    </row>
    <row r="30" spans="1:7" s="7" customFormat="1" x14ac:dyDescent="0.2">
      <c r="A30" s="15" t="s">
        <v>33</v>
      </c>
      <c r="B30" s="13">
        <v>1401</v>
      </c>
      <c r="C30" s="59"/>
      <c r="D30" s="59"/>
      <c r="E30" s="59"/>
      <c r="F30" s="59"/>
      <c r="G30" s="60"/>
    </row>
    <row r="31" spans="1:7" s="4" customFormat="1" ht="13.2" x14ac:dyDescent="0.25">
      <c r="A31" s="6" t="s">
        <v>34</v>
      </c>
      <c r="B31" s="16">
        <v>721245.88</v>
      </c>
      <c r="C31" s="16">
        <v>825150.1</v>
      </c>
      <c r="D31" s="16">
        <v>825150.1</v>
      </c>
      <c r="E31" s="16">
        <v>753089</v>
      </c>
      <c r="F31" s="16">
        <v>104.42</v>
      </c>
      <c r="G31" s="62">
        <v>91.27</v>
      </c>
    </row>
    <row r="32" spans="1:7" s="7" customFormat="1" ht="13.2" x14ac:dyDescent="0.25">
      <c r="A32" s="8" t="s">
        <v>35</v>
      </c>
      <c r="B32" s="9">
        <v>714691.07</v>
      </c>
      <c r="C32" s="9">
        <v>821352.01</v>
      </c>
      <c r="D32" s="9">
        <v>821352.01</v>
      </c>
      <c r="E32" s="9">
        <v>806651.45</v>
      </c>
      <c r="F32" s="9">
        <v>112.87</v>
      </c>
      <c r="G32" s="58">
        <v>98.21</v>
      </c>
    </row>
    <row r="33" spans="1:7" s="7" customFormat="1" ht="13.2" x14ac:dyDescent="0.25">
      <c r="A33" s="8" t="s">
        <v>36</v>
      </c>
      <c r="B33" s="9">
        <v>612760.18999999994</v>
      </c>
      <c r="C33" s="9">
        <v>725719.42</v>
      </c>
      <c r="D33" s="9">
        <v>725719.42</v>
      </c>
      <c r="E33" s="9">
        <v>713491.18</v>
      </c>
      <c r="F33" s="9">
        <v>116.44</v>
      </c>
      <c r="G33" s="58">
        <v>98.32</v>
      </c>
    </row>
    <row r="34" spans="1:7" s="7" customFormat="1" ht="13.2" x14ac:dyDescent="0.25">
      <c r="A34" s="8" t="s">
        <v>37</v>
      </c>
      <c r="B34" s="9">
        <v>502928.5</v>
      </c>
      <c r="C34" s="61"/>
      <c r="D34" s="61"/>
      <c r="E34" s="9">
        <v>592768.26</v>
      </c>
      <c r="F34" s="9">
        <v>117.86</v>
      </c>
      <c r="G34" s="60"/>
    </row>
    <row r="35" spans="1:7" s="7" customFormat="1" ht="13.2" x14ac:dyDescent="0.25">
      <c r="A35" s="19" t="s">
        <v>38</v>
      </c>
      <c r="B35" s="9">
        <v>499904.61</v>
      </c>
      <c r="C35" s="61"/>
      <c r="D35" s="61"/>
      <c r="E35" s="9">
        <v>580733.22</v>
      </c>
      <c r="F35" s="9">
        <v>116.17</v>
      </c>
      <c r="G35" s="60"/>
    </row>
    <row r="36" spans="1:7" s="7" customFormat="1" ht="13.2" x14ac:dyDescent="0.25">
      <c r="A36" s="19" t="s">
        <v>39</v>
      </c>
      <c r="B36" s="9">
        <v>1429.46</v>
      </c>
      <c r="C36" s="61"/>
      <c r="D36" s="61"/>
      <c r="E36" s="9">
        <v>8851.09</v>
      </c>
      <c r="F36" s="9">
        <v>619.19000000000005</v>
      </c>
      <c r="G36" s="60"/>
    </row>
    <row r="37" spans="1:7" s="7" customFormat="1" ht="13.2" x14ac:dyDescent="0.25">
      <c r="A37" s="19" t="s">
        <v>40</v>
      </c>
      <c r="B37" s="9">
        <v>1594.43</v>
      </c>
      <c r="C37" s="61"/>
      <c r="D37" s="61"/>
      <c r="E37" s="9">
        <v>3183.95</v>
      </c>
      <c r="F37" s="9">
        <v>199.69</v>
      </c>
      <c r="G37" s="60"/>
    </row>
    <row r="38" spans="1:7" s="7" customFormat="1" ht="13.2" x14ac:dyDescent="0.25">
      <c r="A38" s="8" t="s">
        <v>41</v>
      </c>
      <c r="B38" s="9">
        <v>28740.73</v>
      </c>
      <c r="C38" s="61"/>
      <c r="D38" s="61"/>
      <c r="E38" s="9">
        <v>24411.14</v>
      </c>
      <c r="F38" s="9">
        <v>84.94</v>
      </c>
      <c r="G38" s="60"/>
    </row>
    <row r="39" spans="1:7" s="7" customFormat="1" ht="13.2" x14ac:dyDescent="0.25">
      <c r="A39" s="19" t="s">
        <v>42</v>
      </c>
      <c r="B39" s="9">
        <v>28740.73</v>
      </c>
      <c r="C39" s="61"/>
      <c r="D39" s="61"/>
      <c r="E39" s="9">
        <v>24411.14</v>
      </c>
      <c r="F39" s="9">
        <v>84.94</v>
      </c>
      <c r="G39" s="60"/>
    </row>
    <row r="40" spans="1:7" s="7" customFormat="1" ht="13.2" x14ac:dyDescent="0.25">
      <c r="A40" s="8" t="s">
        <v>43</v>
      </c>
      <c r="B40" s="9">
        <v>81090.960000000006</v>
      </c>
      <c r="C40" s="61"/>
      <c r="D40" s="61"/>
      <c r="E40" s="9">
        <v>96311.78</v>
      </c>
      <c r="F40" s="9">
        <v>118.77</v>
      </c>
      <c r="G40" s="60"/>
    </row>
    <row r="41" spans="1:7" s="7" customFormat="1" ht="13.2" x14ac:dyDescent="0.25">
      <c r="A41" s="19" t="s">
        <v>44</v>
      </c>
      <c r="B41" s="9">
        <v>81090.960000000006</v>
      </c>
      <c r="C41" s="61"/>
      <c r="D41" s="61"/>
      <c r="E41" s="9">
        <v>96311.78</v>
      </c>
      <c r="F41" s="9">
        <v>118.77</v>
      </c>
      <c r="G41" s="60"/>
    </row>
    <row r="42" spans="1:7" s="7" customFormat="1" ht="13.2" x14ac:dyDescent="0.25">
      <c r="A42" s="8" t="s">
        <v>45</v>
      </c>
      <c r="B42" s="9">
        <v>100220.69</v>
      </c>
      <c r="C42" s="9">
        <v>93086.59</v>
      </c>
      <c r="D42" s="9">
        <v>93086.59</v>
      </c>
      <c r="E42" s="9">
        <v>91675.08</v>
      </c>
      <c r="F42" s="9">
        <v>91.47</v>
      </c>
      <c r="G42" s="58">
        <v>98.48</v>
      </c>
    </row>
    <row r="43" spans="1:7" s="7" customFormat="1" ht="13.2" x14ac:dyDescent="0.25">
      <c r="A43" s="8" t="s">
        <v>46</v>
      </c>
      <c r="B43" s="9">
        <v>33971.21</v>
      </c>
      <c r="C43" s="61"/>
      <c r="D43" s="61"/>
      <c r="E43" s="9">
        <v>23523.68</v>
      </c>
      <c r="F43" s="9">
        <v>69.25</v>
      </c>
      <c r="G43" s="60"/>
    </row>
    <row r="44" spans="1:7" s="7" customFormat="1" ht="13.2" x14ac:dyDescent="0.25">
      <c r="A44" s="19" t="s">
        <v>47</v>
      </c>
      <c r="B44" s="9">
        <v>3666.9</v>
      </c>
      <c r="C44" s="61"/>
      <c r="D44" s="61"/>
      <c r="E44" s="9">
        <v>2249.9299999999998</v>
      </c>
      <c r="F44" s="9">
        <v>61.36</v>
      </c>
      <c r="G44" s="60"/>
    </row>
    <row r="45" spans="1:7" s="7" customFormat="1" ht="26.4" x14ac:dyDescent="0.25">
      <c r="A45" s="19" t="s">
        <v>48</v>
      </c>
      <c r="B45" s="9">
        <v>24890.31</v>
      </c>
      <c r="C45" s="61"/>
      <c r="D45" s="61"/>
      <c r="E45" s="9">
        <v>19060.75</v>
      </c>
      <c r="F45" s="9">
        <v>76.58</v>
      </c>
      <c r="G45" s="60"/>
    </row>
    <row r="46" spans="1:7" s="7" customFormat="1" ht="13.2" x14ac:dyDescent="0.25">
      <c r="A46" s="19" t="s">
        <v>49</v>
      </c>
      <c r="B46" s="9">
        <v>4277</v>
      </c>
      <c r="C46" s="61"/>
      <c r="D46" s="61"/>
      <c r="E46" s="9">
        <v>229</v>
      </c>
      <c r="F46" s="9">
        <v>5.35</v>
      </c>
      <c r="G46" s="60"/>
    </row>
    <row r="47" spans="1:7" s="7" customFormat="1" ht="13.2" x14ac:dyDescent="0.25">
      <c r="A47" s="19" t="s">
        <v>50</v>
      </c>
      <c r="B47" s="9">
        <v>1137</v>
      </c>
      <c r="C47" s="61"/>
      <c r="D47" s="61"/>
      <c r="E47" s="9">
        <v>1984</v>
      </c>
      <c r="F47" s="9">
        <v>174.49</v>
      </c>
      <c r="G47" s="60"/>
    </row>
    <row r="48" spans="1:7" s="7" customFormat="1" ht="13.2" x14ac:dyDescent="0.25">
      <c r="A48" s="8" t="s">
        <v>51</v>
      </c>
      <c r="B48" s="9">
        <v>46145.83</v>
      </c>
      <c r="C48" s="61"/>
      <c r="D48" s="61"/>
      <c r="E48" s="9">
        <v>44190.48</v>
      </c>
      <c r="F48" s="9">
        <v>95.76</v>
      </c>
      <c r="G48" s="60"/>
    </row>
    <row r="49" spans="1:7" s="7" customFormat="1" ht="13.2" x14ac:dyDescent="0.25">
      <c r="A49" s="19" t="s">
        <v>52</v>
      </c>
      <c r="B49" s="9">
        <v>3799.82</v>
      </c>
      <c r="C49" s="61"/>
      <c r="D49" s="61"/>
      <c r="E49" s="9">
        <v>4701.7700000000004</v>
      </c>
      <c r="F49" s="9">
        <v>123.74</v>
      </c>
      <c r="G49" s="60"/>
    </row>
    <row r="50" spans="1:7" s="7" customFormat="1" ht="13.2" x14ac:dyDescent="0.25">
      <c r="A50" s="19" t="s">
        <v>53</v>
      </c>
      <c r="B50" s="9">
        <v>13395.52</v>
      </c>
      <c r="C50" s="61"/>
      <c r="D50" s="61"/>
      <c r="E50" s="9">
        <v>13225.4</v>
      </c>
      <c r="F50" s="9">
        <v>98.73</v>
      </c>
      <c r="G50" s="60"/>
    </row>
    <row r="51" spans="1:7" s="7" customFormat="1" ht="13.2" x14ac:dyDescent="0.25">
      <c r="A51" s="19" t="s">
        <v>54</v>
      </c>
      <c r="B51" s="9">
        <v>27731.279999999999</v>
      </c>
      <c r="C51" s="61"/>
      <c r="D51" s="61"/>
      <c r="E51" s="9">
        <v>23930.75</v>
      </c>
      <c r="F51" s="9">
        <v>86.3</v>
      </c>
      <c r="G51" s="60"/>
    </row>
    <row r="52" spans="1:7" s="7" customFormat="1" ht="26.4" x14ac:dyDescent="0.25">
      <c r="A52" s="19" t="s">
        <v>55</v>
      </c>
      <c r="B52" s="9">
        <v>543.35</v>
      </c>
      <c r="C52" s="61"/>
      <c r="D52" s="61"/>
      <c r="E52" s="9">
        <v>417.06</v>
      </c>
      <c r="F52" s="9">
        <v>76.760000000000005</v>
      </c>
      <c r="G52" s="60"/>
    </row>
    <row r="53" spans="1:7" s="7" customFormat="1" ht="13.2" x14ac:dyDescent="0.25">
      <c r="A53" s="19" t="s">
        <v>56</v>
      </c>
      <c r="B53" s="9">
        <v>374.15</v>
      </c>
      <c r="C53" s="61"/>
      <c r="D53" s="61"/>
      <c r="E53" s="9">
        <v>1722.52</v>
      </c>
      <c r="F53" s="9">
        <v>460.38</v>
      </c>
      <c r="G53" s="60"/>
    </row>
    <row r="54" spans="1:7" s="7" customFormat="1" ht="13.2" x14ac:dyDescent="0.25">
      <c r="A54" s="19" t="s">
        <v>57</v>
      </c>
      <c r="B54" s="9">
        <v>301.70999999999998</v>
      </c>
      <c r="C54" s="61"/>
      <c r="D54" s="61"/>
      <c r="E54" s="9">
        <v>192.98</v>
      </c>
      <c r="F54" s="9">
        <v>63.96</v>
      </c>
      <c r="G54" s="60"/>
    </row>
    <row r="55" spans="1:7" s="7" customFormat="1" ht="13.2" x14ac:dyDescent="0.25">
      <c r="A55" s="8" t="s">
        <v>58</v>
      </c>
      <c r="B55" s="9">
        <v>16946.55</v>
      </c>
      <c r="C55" s="61"/>
      <c r="D55" s="61"/>
      <c r="E55" s="9">
        <v>18647.009999999998</v>
      </c>
      <c r="F55" s="9">
        <v>110.03</v>
      </c>
      <c r="G55" s="60"/>
    </row>
    <row r="56" spans="1:7" s="7" customFormat="1" ht="13.2" x14ac:dyDescent="0.25">
      <c r="A56" s="19" t="s">
        <v>59</v>
      </c>
      <c r="B56" s="9">
        <v>1031.99</v>
      </c>
      <c r="C56" s="61"/>
      <c r="D56" s="61"/>
      <c r="E56" s="9">
        <v>867.34</v>
      </c>
      <c r="F56" s="9">
        <v>84.05</v>
      </c>
      <c r="G56" s="60"/>
    </row>
    <row r="57" spans="1:7" s="7" customFormat="1" ht="13.2" x14ac:dyDescent="0.25">
      <c r="A57" s="19" t="s">
        <v>60</v>
      </c>
      <c r="B57" s="9">
        <v>8395.73</v>
      </c>
      <c r="C57" s="61"/>
      <c r="D57" s="61"/>
      <c r="E57" s="9">
        <v>7608.63</v>
      </c>
      <c r="F57" s="9">
        <v>90.62</v>
      </c>
      <c r="G57" s="60"/>
    </row>
    <row r="58" spans="1:7" s="7" customFormat="1" ht="13.2" x14ac:dyDescent="0.25">
      <c r="A58" s="19" t="s">
        <v>61</v>
      </c>
      <c r="B58" s="9">
        <v>295.01</v>
      </c>
      <c r="C58" s="61"/>
      <c r="D58" s="61"/>
      <c r="E58" s="61"/>
      <c r="F58" s="61"/>
      <c r="G58" s="60"/>
    </row>
    <row r="59" spans="1:7" s="7" customFormat="1" ht="13.2" x14ac:dyDescent="0.25">
      <c r="A59" s="19" t="s">
        <v>62</v>
      </c>
      <c r="B59" s="9">
        <v>3067.58</v>
      </c>
      <c r="C59" s="61"/>
      <c r="D59" s="61"/>
      <c r="E59" s="9">
        <v>3149.84</v>
      </c>
      <c r="F59" s="9">
        <v>102.68</v>
      </c>
      <c r="G59" s="60"/>
    </row>
    <row r="60" spans="1:7" s="7" customFormat="1" ht="13.2" x14ac:dyDescent="0.25">
      <c r="A60" s="19" t="s">
        <v>63</v>
      </c>
      <c r="B60" s="9">
        <v>954.14</v>
      </c>
      <c r="C60" s="61"/>
      <c r="D60" s="61"/>
      <c r="E60" s="9">
        <v>1675.1</v>
      </c>
      <c r="F60" s="9">
        <v>175.56</v>
      </c>
      <c r="G60" s="60"/>
    </row>
    <row r="61" spans="1:7" s="7" customFormat="1" ht="13.2" x14ac:dyDescent="0.25">
      <c r="A61" s="19" t="s">
        <v>64</v>
      </c>
      <c r="B61" s="9">
        <v>483</v>
      </c>
      <c r="C61" s="61"/>
      <c r="D61" s="61"/>
      <c r="E61" s="9">
        <v>532.99</v>
      </c>
      <c r="F61" s="9">
        <v>110.35</v>
      </c>
      <c r="G61" s="60"/>
    </row>
    <row r="62" spans="1:7" s="7" customFormat="1" ht="13.2" x14ac:dyDescent="0.25">
      <c r="A62" s="19" t="s">
        <v>65</v>
      </c>
      <c r="B62" s="9">
        <v>1864.92</v>
      </c>
      <c r="C62" s="61"/>
      <c r="D62" s="61"/>
      <c r="E62" s="9">
        <v>2363.4299999999998</v>
      </c>
      <c r="F62" s="9">
        <v>126.73</v>
      </c>
      <c r="G62" s="60"/>
    </row>
    <row r="63" spans="1:7" s="7" customFormat="1" ht="13.2" x14ac:dyDescent="0.25">
      <c r="A63" s="19" t="s">
        <v>66</v>
      </c>
      <c r="B63" s="9">
        <v>854.18</v>
      </c>
      <c r="C63" s="61"/>
      <c r="D63" s="61"/>
      <c r="E63" s="9">
        <v>2449.6799999999998</v>
      </c>
      <c r="F63" s="9">
        <v>286.79000000000002</v>
      </c>
      <c r="G63" s="60"/>
    </row>
    <row r="64" spans="1:7" s="7" customFormat="1" ht="13.2" x14ac:dyDescent="0.25">
      <c r="A64" s="8" t="s">
        <v>67</v>
      </c>
      <c r="B64" s="9">
        <v>3157.1</v>
      </c>
      <c r="C64" s="61"/>
      <c r="D64" s="61"/>
      <c r="E64" s="9">
        <v>5313.91</v>
      </c>
      <c r="F64" s="9">
        <v>168.32</v>
      </c>
      <c r="G64" s="60"/>
    </row>
    <row r="65" spans="1:7" s="7" customFormat="1" ht="13.2" x14ac:dyDescent="0.25">
      <c r="A65" s="19" t="s">
        <v>68</v>
      </c>
      <c r="B65" s="9">
        <v>215.99</v>
      </c>
      <c r="C65" s="61"/>
      <c r="D65" s="61"/>
      <c r="E65" s="9">
        <v>2339.73</v>
      </c>
      <c r="F65" s="9">
        <v>1083.26</v>
      </c>
      <c r="G65" s="60"/>
    </row>
    <row r="66" spans="1:7" s="7" customFormat="1" ht="13.2" x14ac:dyDescent="0.25">
      <c r="A66" s="19" t="s">
        <v>69</v>
      </c>
      <c r="B66" s="61"/>
      <c r="C66" s="61"/>
      <c r="D66" s="61"/>
      <c r="E66" s="9">
        <v>25.74</v>
      </c>
      <c r="F66" s="61"/>
      <c r="G66" s="60"/>
    </row>
    <row r="67" spans="1:7" s="7" customFormat="1" ht="13.2" x14ac:dyDescent="0.25">
      <c r="A67" s="19" t="s">
        <v>70</v>
      </c>
      <c r="B67" s="9">
        <v>188.09</v>
      </c>
      <c r="C67" s="61"/>
      <c r="D67" s="61"/>
      <c r="E67" s="9">
        <v>220</v>
      </c>
      <c r="F67" s="9">
        <v>116.97</v>
      </c>
      <c r="G67" s="60"/>
    </row>
    <row r="68" spans="1:7" s="7" customFormat="1" ht="13.2" x14ac:dyDescent="0.25">
      <c r="A68" s="19" t="s">
        <v>71</v>
      </c>
      <c r="B68" s="9">
        <v>2206.04</v>
      </c>
      <c r="C68" s="61"/>
      <c r="D68" s="61"/>
      <c r="E68" s="9">
        <v>2623.44</v>
      </c>
      <c r="F68" s="9">
        <v>118.92</v>
      </c>
      <c r="G68" s="60"/>
    </row>
    <row r="69" spans="1:7" s="7" customFormat="1" ht="13.2" x14ac:dyDescent="0.25">
      <c r="A69" s="19" t="s">
        <v>72</v>
      </c>
      <c r="B69" s="9">
        <v>546.98</v>
      </c>
      <c r="C69" s="61"/>
      <c r="D69" s="61"/>
      <c r="E69" s="9">
        <v>105</v>
      </c>
      <c r="F69" s="9">
        <v>19.2</v>
      </c>
      <c r="G69" s="60"/>
    </row>
    <row r="70" spans="1:7" s="7" customFormat="1" ht="13.2" x14ac:dyDescent="0.25">
      <c r="A70" s="8" t="s">
        <v>73</v>
      </c>
      <c r="B70" s="9">
        <v>119.55</v>
      </c>
      <c r="C70" s="9">
        <v>131</v>
      </c>
      <c r="D70" s="9">
        <v>131</v>
      </c>
      <c r="E70" s="9">
        <v>136.03</v>
      </c>
      <c r="F70" s="9">
        <v>113.79</v>
      </c>
      <c r="G70" s="58">
        <v>103.84</v>
      </c>
    </row>
    <row r="71" spans="1:7" s="7" customFormat="1" ht="13.2" x14ac:dyDescent="0.25">
      <c r="A71" s="8" t="s">
        <v>74</v>
      </c>
      <c r="B71" s="9">
        <v>119.55</v>
      </c>
      <c r="C71" s="61"/>
      <c r="D71" s="61"/>
      <c r="E71" s="9">
        <v>136.03</v>
      </c>
      <c r="F71" s="9">
        <v>113.79</v>
      </c>
      <c r="G71" s="60"/>
    </row>
    <row r="72" spans="1:7" s="7" customFormat="1" ht="13.2" x14ac:dyDescent="0.25">
      <c r="A72" s="19" t="s">
        <v>75</v>
      </c>
      <c r="B72" s="9">
        <v>119.55</v>
      </c>
      <c r="C72" s="61"/>
      <c r="D72" s="61"/>
      <c r="E72" s="9">
        <v>136.03</v>
      </c>
      <c r="F72" s="9">
        <v>113.79</v>
      </c>
      <c r="G72" s="60"/>
    </row>
    <row r="73" spans="1:7" s="7" customFormat="1" ht="26.4" x14ac:dyDescent="0.25">
      <c r="A73" s="8" t="s">
        <v>76</v>
      </c>
      <c r="B73" s="9">
        <v>1471.87</v>
      </c>
      <c r="C73" s="9">
        <v>2280</v>
      </c>
      <c r="D73" s="9">
        <v>2280</v>
      </c>
      <c r="E73" s="9">
        <v>1214.1600000000001</v>
      </c>
      <c r="F73" s="9">
        <v>82.49</v>
      </c>
      <c r="G73" s="58">
        <v>53.25</v>
      </c>
    </row>
    <row r="74" spans="1:7" s="7" customFormat="1" ht="26.4" x14ac:dyDescent="0.25">
      <c r="A74" s="8" t="s">
        <v>77</v>
      </c>
      <c r="B74" s="9">
        <v>1471.87</v>
      </c>
      <c r="C74" s="61"/>
      <c r="D74" s="61"/>
      <c r="E74" s="9">
        <v>1214.1600000000001</v>
      </c>
      <c r="F74" s="9">
        <v>82.49</v>
      </c>
      <c r="G74" s="60"/>
    </row>
    <row r="75" spans="1:7" s="7" customFormat="1" ht="13.2" x14ac:dyDescent="0.25">
      <c r="A75" s="19" t="s">
        <v>78</v>
      </c>
      <c r="B75" s="9">
        <v>1471.87</v>
      </c>
      <c r="C75" s="61"/>
      <c r="D75" s="61"/>
      <c r="E75" s="9">
        <v>1214.1600000000001</v>
      </c>
      <c r="F75" s="9">
        <v>82.49</v>
      </c>
      <c r="G75" s="60"/>
    </row>
    <row r="76" spans="1:7" s="7" customFormat="1" ht="26.4" x14ac:dyDescent="0.25">
      <c r="A76" s="8" t="s">
        <v>79</v>
      </c>
      <c r="B76" s="9">
        <v>118.77</v>
      </c>
      <c r="C76" s="9">
        <v>135</v>
      </c>
      <c r="D76" s="9">
        <v>135</v>
      </c>
      <c r="E76" s="9">
        <v>135</v>
      </c>
      <c r="F76" s="9">
        <v>113.67</v>
      </c>
      <c r="G76" s="58">
        <v>100</v>
      </c>
    </row>
    <row r="77" spans="1:7" s="7" customFormat="1" ht="13.2" x14ac:dyDescent="0.25">
      <c r="A77" s="8" t="s">
        <v>80</v>
      </c>
      <c r="B77" s="9">
        <v>118.77</v>
      </c>
      <c r="C77" s="61"/>
      <c r="D77" s="61"/>
      <c r="E77" s="9">
        <v>135</v>
      </c>
      <c r="F77" s="9">
        <v>113.67</v>
      </c>
      <c r="G77" s="60"/>
    </row>
    <row r="78" spans="1:7" s="7" customFormat="1" ht="13.2" x14ac:dyDescent="0.25">
      <c r="A78" s="19" t="s">
        <v>81</v>
      </c>
      <c r="B78" s="9">
        <v>118.77</v>
      </c>
      <c r="C78" s="61"/>
      <c r="D78" s="61"/>
      <c r="E78" s="9">
        <v>135</v>
      </c>
      <c r="F78" s="9">
        <v>113.67</v>
      </c>
      <c r="G78" s="60"/>
    </row>
    <row r="79" spans="1:7" s="7" customFormat="1" ht="13.2" x14ac:dyDescent="0.25">
      <c r="A79" s="8" t="s">
        <v>82</v>
      </c>
      <c r="B79" s="9">
        <v>3989.23</v>
      </c>
      <c r="C79" s="9">
        <v>6897.36</v>
      </c>
      <c r="D79" s="9">
        <v>6897.36</v>
      </c>
      <c r="E79" s="9">
        <v>7153.29</v>
      </c>
      <c r="F79" s="9">
        <v>179.32</v>
      </c>
      <c r="G79" s="58">
        <v>103.71</v>
      </c>
    </row>
    <row r="80" spans="1:7" s="7" customFormat="1" ht="13.2" x14ac:dyDescent="0.25">
      <c r="A80" s="8" t="s">
        <v>83</v>
      </c>
      <c r="B80" s="9">
        <v>3989.23</v>
      </c>
      <c r="C80" s="9">
        <v>6897.36</v>
      </c>
      <c r="D80" s="9">
        <v>6897.36</v>
      </c>
      <c r="E80" s="9">
        <v>7153.29</v>
      </c>
      <c r="F80" s="9">
        <v>179.32</v>
      </c>
      <c r="G80" s="58">
        <v>103.71</v>
      </c>
    </row>
    <row r="81" spans="1:7" s="7" customFormat="1" ht="13.2" x14ac:dyDescent="0.25">
      <c r="A81" s="8" t="s">
        <v>84</v>
      </c>
      <c r="B81" s="9">
        <v>2235.7800000000002</v>
      </c>
      <c r="C81" s="61"/>
      <c r="D81" s="61"/>
      <c r="E81" s="9">
        <v>4883.3599999999997</v>
      </c>
      <c r="F81" s="9">
        <v>218.42</v>
      </c>
      <c r="G81" s="60"/>
    </row>
    <row r="82" spans="1:7" s="7" customFormat="1" ht="13.2" x14ac:dyDescent="0.25">
      <c r="A82" s="19" t="s">
        <v>85</v>
      </c>
      <c r="B82" s="9">
        <v>1173.28</v>
      </c>
      <c r="C82" s="61"/>
      <c r="D82" s="61"/>
      <c r="E82" s="61"/>
      <c r="F82" s="61"/>
      <c r="G82" s="60"/>
    </row>
    <row r="83" spans="1:7" s="7" customFormat="1" ht="13.2" x14ac:dyDescent="0.25">
      <c r="A83" s="19" t="s">
        <v>86</v>
      </c>
      <c r="B83" s="61"/>
      <c r="C83" s="61"/>
      <c r="D83" s="61"/>
      <c r="E83" s="9">
        <v>284.05</v>
      </c>
      <c r="F83" s="61"/>
      <c r="G83" s="60"/>
    </row>
    <row r="84" spans="1:7" s="7" customFormat="1" ht="13.2" x14ac:dyDescent="0.25">
      <c r="A84" s="19" t="s">
        <v>87</v>
      </c>
      <c r="B84" s="9">
        <v>1062.5</v>
      </c>
      <c r="C84" s="61"/>
      <c r="D84" s="61"/>
      <c r="E84" s="9">
        <v>4599.3100000000004</v>
      </c>
      <c r="F84" s="9">
        <v>432.88</v>
      </c>
      <c r="G84" s="60"/>
    </row>
    <row r="85" spans="1:7" s="7" customFormat="1" ht="13.2" x14ac:dyDescent="0.25">
      <c r="A85" s="8" t="s">
        <v>88</v>
      </c>
      <c r="B85" s="9">
        <v>1753.45</v>
      </c>
      <c r="C85" s="61"/>
      <c r="D85" s="61"/>
      <c r="E85" s="9">
        <v>2269.9299999999998</v>
      </c>
      <c r="F85" s="9">
        <v>129.46</v>
      </c>
      <c r="G85" s="60"/>
    </row>
    <row r="86" spans="1:7" s="7" customFormat="1" ht="13.2" x14ac:dyDescent="0.25">
      <c r="A86" s="19" t="s">
        <v>89</v>
      </c>
      <c r="B86" s="9">
        <v>1753.45</v>
      </c>
      <c r="C86" s="61"/>
      <c r="D86" s="61"/>
      <c r="E86" s="9">
        <v>2269.9299999999998</v>
      </c>
      <c r="F86" s="9">
        <v>129.46</v>
      </c>
      <c r="G86" s="60"/>
    </row>
    <row r="87" spans="1:7" s="4" customFormat="1" ht="13.2" x14ac:dyDescent="0.25">
      <c r="A87" s="6" t="s">
        <v>90</v>
      </c>
      <c r="B87" s="16">
        <v>718680.3</v>
      </c>
      <c r="C87" s="16">
        <v>828249.37</v>
      </c>
      <c r="D87" s="16">
        <v>828249.37</v>
      </c>
      <c r="E87" s="16">
        <v>813804.74</v>
      </c>
      <c r="F87" s="16">
        <v>113.24</v>
      </c>
      <c r="G87" s="62">
        <v>98.26</v>
      </c>
    </row>
    <row r="90" spans="1:7" x14ac:dyDescent="0.2">
      <c r="A90" s="1" t="s">
        <v>92</v>
      </c>
      <c r="E90" s="1" t="s">
        <v>93</v>
      </c>
    </row>
    <row r="92" spans="1:7" x14ac:dyDescent="0.2">
      <c r="E92" s="1" t="s">
        <v>94</v>
      </c>
    </row>
  </sheetData>
  <pageMargins left="0.75" right="0.75" top="1" bottom="1" header="0.5" footer="0.5"/>
  <pageSetup paperSize="9" scale="51" orientation="landscape" r:id="rId1"/>
  <rowBreaks count="1" manualBreakCount="1"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showGridLines="0" zoomScaleNormal="100" workbookViewId="0">
      <selection activeCell="C29" sqref="C29"/>
    </sheetView>
  </sheetViews>
  <sheetFormatPr defaultColWidth="9.109375" defaultRowHeight="11.4" x14ac:dyDescent="0.2"/>
  <cols>
    <col min="1" max="1" width="53.109375" style="1" customWidth="1"/>
    <col min="2" max="2" width="30.44140625" style="1" customWidth="1"/>
    <col min="3" max="3" width="33.6640625" style="1" customWidth="1"/>
    <col min="4" max="4" width="34.109375" style="1" customWidth="1"/>
    <col min="5" max="5" width="31.109375" style="1" customWidth="1"/>
    <col min="6" max="6" width="26.5546875" style="1" customWidth="1"/>
    <col min="7" max="7" width="26.109375" style="1" customWidth="1"/>
    <col min="8" max="16384" width="9.109375" style="1"/>
  </cols>
  <sheetData>
    <row r="1" spans="1:7" x14ac:dyDescent="0.2">
      <c r="A1" s="20" t="s">
        <v>95</v>
      </c>
    </row>
    <row r="2" spans="1:7" ht="12" thickBot="1" x14ac:dyDescent="0.25"/>
    <row r="3" spans="1:7" s="2" customFormat="1" ht="13.2" thickBo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s="4" customFormat="1" ht="13.2" x14ac:dyDescent="0.25">
      <c r="A4" s="6" t="s">
        <v>7</v>
      </c>
      <c r="B4" s="6"/>
      <c r="C4" s="6"/>
      <c r="D4" s="6"/>
      <c r="E4" s="6"/>
      <c r="F4" s="6"/>
      <c r="G4" s="5"/>
    </row>
    <row r="5" spans="1:7" s="7" customFormat="1" ht="13.2" x14ac:dyDescent="0.25">
      <c r="A5" s="21" t="s">
        <v>96</v>
      </c>
      <c r="B5" s="22">
        <v>14307.16</v>
      </c>
      <c r="C5" s="22">
        <v>15476.78</v>
      </c>
      <c r="D5" s="22">
        <v>15476.78</v>
      </c>
      <c r="E5" s="22">
        <v>17208.439999999999</v>
      </c>
      <c r="F5" s="22">
        <v>120.28</v>
      </c>
      <c r="G5" s="58">
        <v>111.19</v>
      </c>
    </row>
    <row r="6" spans="1:7" s="7" customFormat="1" ht="13.2" x14ac:dyDescent="0.25">
      <c r="A6" s="21" t="s">
        <v>97</v>
      </c>
      <c r="B6" s="22">
        <v>14307.16</v>
      </c>
      <c r="C6" s="22">
        <v>15476.78</v>
      </c>
      <c r="D6" s="22">
        <v>15476.78</v>
      </c>
      <c r="E6" s="22">
        <v>17208.439999999999</v>
      </c>
      <c r="F6" s="22">
        <v>120.28</v>
      </c>
      <c r="G6" s="58">
        <v>111.19</v>
      </c>
    </row>
    <row r="7" spans="1:7" s="7" customFormat="1" ht="13.2" x14ac:dyDescent="0.25">
      <c r="A7" s="21" t="s">
        <v>98</v>
      </c>
      <c r="B7" s="22">
        <v>71.06</v>
      </c>
      <c r="C7" s="22">
        <v>105</v>
      </c>
      <c r="D7" s="22">
        <v>105</v>
      </c>
      <c r="E7" s="22">
        <v>47.32</v>
      </c>
      <c r="F7" s="22">
        <v>66.59</v>
      </c>
      <c r="G7" s="58">
        <v>45.07</v>
      </c>
    </row>
    <row r="8" spans="1:7" s="7" customFormat="1" ht="13.2" x14ac:dyDescent="0.25">
      <c r="A8" s="21" t="s">
        <v>99</v>
      </c>
      <c r="B8" s="22">
        <v>71.06</v>
      </c>
      <c r="C8" s="22">
        <v>105</v>
      </c>
      <c r="D8" s="22">
        <v>105</v>
      </c>
      <c r="E8" s="22">
        <v>47.32</v>
      </c>
      <c r="F8" s="22">
        <v>66.59</v>
      </c>
      <c r="G8" s="58">
        <v>45.07</v>
      </c>
    </row>
    <row r="9" spans="1:7" s="7" customFormat="1" ht="13.2" x14ac:dyDescent="0.25">
      <c r="A9" s="21" t="s">
        <v>100</v>
      </c>
      <c r="B9" s="22">
        <v>47953.55</v>
      </c>
      <c r="C9" s="22">
        <v>51799.31</v>
      </c>
      <c r="D9" s="22">
        <v>51799.31</v>
      </c>
      <c r="E9" s="22">
        <v>53084.26</v>
      </c>
      <c r="F9" s="22">
        <v>110.7</v>
      </c>
      <c r="G9" s="58">
        <v>102.48</v>
      </c>
    </row>
    <row r="10" spans="1:7" s="7" customFormat="1" ht="26.4" x14ac:dyDescent="0.25">
      <c r="A10" s="21" t="s">
        <v>101</v>
      </c>
      <c r="B10" s="22">
        <v>2199.14</v>
      </c>
      <c r="C10" s="22">
        <v>1500</v>
      </c>
      <c r="D10" s="22">
        <v>1500</v>
      </c>
      <c r="E10" s="22">
        <v>1401.82</v>
      </c>
      <c r="F10" s="22">
        <v>63.74</v>
      </c>
      <c r="G10" s="58">
        <v>93.45</v>
      </c>
    </row>
    <row r="11" spans="1:7" s="7" customFormat="1" ht="13.2" x14ac:dyDescent="0.25">
      <c r="A11" s="21" t="s">
        <v>102</v>
      </c>
      <c r="B11" s="22">
        <v>45754.41</v>
      </c>
      <c r="C11" s="22">
        <v>50299.31</v>
      </c>
      <c r="D11" s="22">
        <v>50299.31</v>
      </c>
      <c r="E11" s="22">
        <v>51682.44</v>
      </c>
      <c r="F11" s="22">
        <v>112.96</v>
      </c>
      <c r="G11" s="58">
        <v>102.75</v>
      </c>
    </row>
    <row r="12" spans="1:7" s="7" customFormat="1" ht="13.2" x14ac:dyDescent="0.25">
      <c r="A12" s="21" t="s">
        <v>103</v>
      </c>
      <c r="B12" s="22">
        <v>657300.78</v>
      </c>
      <c r="C12" s="22">
        <v>757369.01</v>
      </c>
      <c r="D12" s="22">
        <v>757369.01</v>
      </c>
      <c r="E12" s="22">
        <v>682748.98</v>
      </c>
      <c r="F12" s="22">
        <v>103.87</v>
      </c>
      <c r="G12" s="58">
        <v>90.15</v>
      </c>
    </row>
    <row r="13" spans="1:7" s="7" customFormat="1" ht="13.2" x14ac:dyDescent="0.25">
      <c r="A13" s="21" t="s">
        <v>104</v>
      </c>
      <c r="B13" s="22">
        <v>2453.0700000000002</v>
      </c>
      <c r="C13" s="22">
        <v>8312.52</v>
      </c>
      <c r="D13" s="22">
        <v>8312.52</v>
      </c>
      <c r="E13" s="22">
        <v>3678.89</v>
      </c>
      <c r="F13" s="22">
        <v>149.97</v>
      </c>
      <c r="G13" s="58">
        <v>44.26</v>
      </c>
    </row>
    <row r="14" spans="1:7" s="7" customFormat="1" ht="13.2" x14ac:dyDescent="0.25">
      <c r="A14" s="21" t="s">
        <v>105</v>
      </c>
      <c r="B14" s="22">
        <v>654320.89</v>
      </c>
      <c r="C14" s="22">
        <v>748788.37</v>
      </c>
      <c r="D14" s="22">
        <v>748788.37</v>
      </c>
      <c r="E14" s="22">
        <v>678801.97</v>
      </c>
      <c r="F14" s="22">
        <v>103.74</v>
      </c>
      <c r="G14" s="58">
        <v>90.65</v>
      </c>
    </row>
    <row r="15" spans="1:7" s="7" customFormat="1" ht="13.2" x14ac:dyDescent="0.25">
      <c r="A15" s="21" t="s">
        <v>106</v>
      </c>
      <c r="B15" s="22">
        <v>526.82000000000005</v>
      </c>
      <c r="C15" s="22">
        <v>268.12</v>
      </c>
      <c r="D15" s="22">
        <v>268.12</v>
      </c>
      <c r="E15" s="22">
        <v>268.12</v>
      </c>
      <c r="F15" s="22">
        <v>50.89</v>
      </c>
      <c r="G15" s="58">
        <v>100</v>
      </c>
    </row>
    <row r="16" spans="1:7" s="7" customFormat="1" ht="13.2" x14ac:dyDescent="0.25">
      <c r="A16" s="21" t="s">
        <v>107</v>
      </c>
      <c r="B16" s="22">
        <v>212.33</v>
      </c>
      <c r="C16" s="63"/>
      <c r="D16" s="63"/>
      <c r="E16" s="63"/>
      <c r="F16" s="63"/>
      <c r="G16" s="60"/>
    </row>
    <row r="17" spans="1:7" s="7" customFormat="1" ht="13.2" x14ac:dyDescent="0.25">
      <c r="A17" s="21" t="s">
        <v>108</v>
      </c>
      <c r="B17" s="22">
        <v>212.33</v>
      </c>
      <c r="C17" s="63"/>
      <c r="D17" s="63"/>
      <c r="E17" s="63"/>
      <c r="F17" s="63"/>
      <c r="G17" s="60"/>
    </row>
    <row r="18" spans="1:7" s="7" customFormat="1" ht="39.6" x14ac:dyDescent="0.25">
      <c r="A18" s="21" t="s">
        <v>109</v>
      </c>
      <c r="B18" s="22">
        <v>1401</v>
      </c>
      <c r="C18" s="22">
        <v>400</v>
      </c>
      <c r="D18" s="22">
        <v>400</v>
      </c>
      <c r="E18" s="63"/>
      <c r="F18" s="63"/>
      <c r="G18" s="60"/>
    </row>
    <row r="19" spans="1:7" s="7" customFormat="1" ht="26.4" x14ac:dyDescent="0.25">
      <c r="A19" s="21" t="s">
        <v>110</v>
      </c>
      <c r="B19" s="22">
        <v>1401</v>
      </c>
      <c r="C19" s="22">
        <v>400</v>
      </c>
      <c r="D19" s="22">
        <v>400</v>
      </c>
      <c r="E19" s="63"/>
      <c r="F19" s="63"/>
      <c r="G19" s="60"/>
    </row>
    <row r="20" spans="1:7" s="4" customFormat="1" ht="13.2" x14ac:dyDescent="0.25">
      <c r="A20" s="6" t="s">
        <v>34</v>
      </c>
      <c r="B20" s="16">
        <v>721245.88</v>
      </c>
      <c r="C20" s="16">
        <v>825150.1</v>
      </c>
      <c r="D20" s="16">
        <v>825150.1</v>
      </c>
      <c r="E20" s="16">
        <v>753089</v>
      </c>
      <c r="F20" s="16">
        <v>104.42</v>
      </c>
      <c r="G20" s="62">
        <v>91.27</v>
      </c>
    </row>
    <row r="21" spans="1:7" s="7" customFormat="1" ht="13.2" x14ac:dyDescent="0.25">
      <c r="A21" s="21" t="s">
        <v>96</v>
      </c>
      <c r="B21" s="22">
        <v>14307.16</v>
      </c>
      <c r="C21" s="22">
        <v>15476.78</v>
      </c>
      <c r="D21" s="22">
        <v>15476.78</v>
      </c>
      <c r="E21" s="22">
        <v>15175.32</v>
      </c>
      <c r="F21" s="22">
        <v>106.07</v>
      </c>
      <c r="G21" s="58">
        <v>98.05</v>
      </c>
    </row>
    <row r="22" spans="1:7" s="7" customFormat="1" ht="13.2" x14ac:dyDescent="0.25">
      <c r="A22" s="21" t="s">
        <v>97</v>
      </c>
      <c r="B22" s="22">
        <v>14307.16</v>
      </c>
      <c r="C22" s="22">
        <v>15476.78</v>
      </c>
      <c r="D22" s="22">
        <v>15476.78</v>
      </c>
      <c r="E22" s="22">
        <v>15175.32</v>
      </c>
      <c r="F22" s="22">
        <v>106.07</v>
      </c>
      <c r="G22" s="58">
        <v>98.05</v>
      </c>
    </row>
    <row r="23" spans="1:7" s="7" customFormat="1" ht="13.2" x14ac:dyDescent="0.25">
      <c r="A23" s="21" t="s">
        <v>98</v>
      </c>
      <c r="B23" s="22">
        <v>75.040000000000006</v>
      </c>
      <c r="C23" s="22">
        <v>101.02</v>
      </c>
      <c r="D23" s="22">
        <v>101.02</v>
      </c>
      <c r="E23" s="22">
        <v>150.57</v>
      </c>
      <c r="F23" s="22">
        <v>200.65</v>
      </c>
      <c r="G23" s="58">
        <v>149.05000000000001</v>
      </c>
    </row>
    <row r="24" spans="1:7" s="7" customFormat="1" ht="13.2" x14ac:dyDescent="0.25">
      <c r="A24" s="21" t="s">
        <v>99</v>
      </c>
      <c r="B24" s="22">
        <v>75.040000000000006</v>
      </c>
      <c r="C24" s="22">
        <v>101.02</v>
      </c>
      <c r="D24" s="22">
        <v>101.02</v>
      </c>
      <c r="E24" s="22">
        <v>150.57</v>
      </c>
      <c r="F24" s="22">
        <v>200.65</v>
      </c>
      <c r="G24" s="58">
        <v>149.05000000000001</v>
      </c>
    </row>
    <row r="25" spans="1:7" s="7" customFormat="1" ht="13.2" x14ac:dyDescent="0.25">
      <c r="A25" s="21" t="s">
        <v>100</v>
      </c>
      <c r="B25" s="22">
        <v>47400.85</v>
      </c>
      <c r="C25" s="22">
        <v>53927.03</v>
      </c>
      <c r="D25" s="22">
        <v>53927.03</v>
      </c>
      <c r="E25" s="22">
        <v>54994.33</v>
      </c>
      <c r="F25" s="22">
        <v>116.02</v>
      </c>
      <c r="G25" s="58">
        <v>101.98</v>
      </c>
    </row>
    <row r="26" spans="1:7" s="7" customFormat="1" ht="26.4" x14ac:dyDescent="0.25">
      <c r="A26" s="21" t="s">
        <v>101</v>
      </c>
      <c r="B26" s="22">
        <v>1160.78</v>
      </c>
      <c r="C26" s="22">
        <v>1500</v>
      </c>
      <c r="D26" s="22">
        <v>1500</v>
      </c>
      <c r="E26" s="22">
        <v>137.68</v>
      </c>
      <c r="F26" s="22">
        <v>11.86</v>
      </c>
      <c r="G26" s="58">
        <v>9.18</v>
      </c>
    </row>
    <row r="27" spans="1:7" s="7" customFormat="1" ht="13.2" x14ac:dyDescent="0.25">
      <c r="A27" s="21" t="s">
        <v>102</v>
      </c>
      <c r="B27" s="22">
        <v>45754.41</v>
      </c>
      <c r="C27" s="22">
        <v>50299.31</v>
      </c>
      <c r="D27" s="22">
        <v>50299.31</v>
      </c>
      <c r="E27" s="22">
        <v>53556.36</v>
      </c>
      <c r="F27" s="22">
        <v>117.05</v>
      </c>
      <c r="G27" s="58">
        <v>106.48</v>
      </c>
    </row>
    <row r="28" spans="1:7" s="7" customFormat="1" ht="13.2" x14ac:dyDescent="0.25">
      <c r="A28" s="21" t="s">
        <v>111</v>
      </c>
      <c r="B28" s="22">
        <v>485.66</v>
      </c>
      <c r="C28" s="22">
        <v>2127.7199999999998</v>
      </c>
      <c r="D28" s="22">
        <v>2127.7199999999998</v>
      </c>
      <c r="E28" s="22">
        <v>1300.29</v>
      </c>
      <c r="F28" s="22">
        <v>267.74</v>
      </c>
      <c r="G28" s="58">
        <v>61.11</v>
      </c>
    </row>
    <row r="29" spans="1:7" s="7" customFormat="1" ht="13.2" x14ac:dyDescent="0.25">
      <c r="A29" s="21" t="s">
        <v>103</v>
      </c>
      <c r="B29" s="22">
        <v>654414.92000000004</v>
      </c>
      <c r="C29" s="22">
        <v>758006.04</v>
      </c>
      <c r="D29" s="22">
        <v>758006.04</v>
      </c>
      <c r="E29" s="22">
        <v>743146.02</v>
      </c>
      <c r="F29" s="22">
        <v>113.56</v>
      </c>
      <c r="G29" s="58">
        <v>98.04</v>
      </c>
    </row>
    <row r="30" spans="1:7" s="7" customFormat="1" ht="13.2" x14ac:dyDescent="0.25">
      <c r="A30" s="21" t="s">
        <v>104</v>
      </c>
      <c r="B30" s="22">
        <v>2453.0700000000002</v>
      </c>
      <c r="C30" s="22">
        <v>8312.52</v>
      </c>
      <c r="D30" s="22">
        <v>8312.52</v>
      </c>
      <c r="E30" s="22">
        <v>8194.91</v>
      </c>
      <c r="F30" s="22">
        <v>334.07</v>
      </c>
      <c r="G30" s="58">
        <v>98.59</v>
      </c>
    </row>
    <row r="31" spans="1:7" s="7" customFormat="1" ht="13.2" x14ac:dyDescent="0.25">
      <c r="A31" s="21" t="s">
        <v>105</v>
      </c>
      <c r="B31" s="22">
        <v>649327.03</v>
      </c>
      <c r="C31" s="22">
        <v>747739</v>
      </c>
      <c r="D31" s="22">
        <v>747739</v>
      </c>
      <c r="E31" s="22">
        <v>733264.71</v>
      </c>
      <c r="F31" s="22">
        <v>112.93</v>
      </c>
      <c r="G31" s="58">
        <v>98.06</v>
      </c>
    </row>
    <row r="32" spans="1:7" s="7" customFormat="1" ht="13.2" x14ac:dyDescent="0.25">
      <c r="A32" s="21" t="s">
        <v>106</v>
      </c>
      <c r="B32" s="22">
        <v>2634.82</v>
      </c>
      <c r="C32" s="22">
        <v>1954.52</v>
      </c>
      <c r="D32" s="22">
        <v>1954.52</v>
      </c>
      <c r="E32" s="22">
        <v>1686.4</v>
      </c>
      <c r="F32" s="22">
        <v>64</v>
      </c>
      <c r="G32" s="58">
        <v>86.28</v>
      </c>
    </row>
    <row r="33" spans="1:7" s="7" customFormat="1" ht="13.2" x14ac:dyDescent="0.25">
      <c r="A33" s="21" t="s">
        <v>107</v>
      </c>
      <c r="B33" s="22">
        <v>212.33</v>
      </c>
      <c r="C33" s="63"/>
      <c r="D33" s="63"/>
      <c r="E33" s="63"/>
      <c r="F33" s="63"/>
      <c r="G33" s="60"/>
    </row>
    <row r="34" spans="1:7" s="7" customFormat="1" ht="13.2" x14ac:dyDescent="0.25">
      <c r="A34" s="21" t="s">
        <v>108</v>
      </c>
      <c r="B34" s="22">
        <v>212.33</v>
      </c>
      <c r="C34" s="63"/>
      <c r="D34" s="63"/>
      <c r="E34" s="63"/>
      <c r="F34" s="63"/>
      <c r="G34" s="60"/>
    </row>
    <row r="35" spans="1:7" s="7" customFormat="1" ht="39.6" x14ac:dyDescent="0.25">
      <c r="A35" s="21" t="s">
        <v>109</v>
      </c>
      <c r="B35" s="22">
        <v>2270</v>
      </c>
      <c r="C35" s="22">
        <v>738.5</v>
      </c>
      <c r="D35" s="22">
        <v>738.5</v>
      </c>
      <c r="E35" s="22">
        <v>338.5</v>
      </c>
      <c r="F35" s="22">
        <v>14.91</v>
      </c>
      <c r="G35" s="58">
        <v>45.84</v>
      </c>
    </row>
    <row r="36" spans="1:7" s="7" customFormat="1" ht="26.4" x14ac:dyDescent="0.25">
      <c r="A36" s="21" t="s">
        <v>110</v>
      </c>
      <c r="B36" s="22">
        <v>1062.5</v>
      </c>
      <c r="C36" s="22">
        <v>400</v>
      </c>
      <c r="D36" s="22">
        <v>400</v>
      </c>
      <c r="E36" s="63"/>
      <c r="F36" s="63"/>
      <c r="G36" s="60"/>
    </row>
    <row r="37" spans="1:7" s="7" customFormat="1" ht="39.6" x14ac:dyDescent="0.25">
      <c r="A37" s="21" t="s">
        <v>112</v>
      </c>
      <c r="B37" s="22">
        <v>1207.5</v>
      </c>
      <c r="C37" s="22">
        <v>338.5</v>
      </c>
      <c r="D37" s="22">
        <v>338.5</v>
      </c>
      <c r="E37" s="22">
        <v>338.5</v>
      </c>
      <c r="F37" s="22">
        <v>28.03</v>
      </c>
      <c r="G37" s="58">
        <v>100</v>
      </c>
    </row>
    <row r="38" spans="1:7" s="4" customFormat="1" ht="13.2" x14ac:dyDescent="0.25">
      <c r="A38" s="6" t="s">
        <v>90</v>
      </c>
      <c r="B38" s="16">
        <v>718680.3</v>
      </c>
      <c r="C38" s="16">
        <v>828249.37</v>
      </c>
      <c r="D38" s="16">
        <v>828249.37</v>
      </c>
      <c r="E38" s="16">
        <v>813804.74</v>
      </c>
      <c r="F38" s="16">
        <v>113.24</v>
      </c>
      <c r="G38" s="62">
        <v>98.26</v>
      </c>
    </row>
    <row r="41" spans="1:7" x14ac:dyDescent="0.2">
      <c r="A41" s="1" t="s">
        <v>92</v>
      </c>
      <c r="E41" s="1" t="s">
        <v>93</v>
      </c>
    </row>
    <row r="43" spans="1:7" x14ac:dyDescent="0.2">
      <c r="E43" s="1" t="s">
        <v>94</v>
      </c>
    </row>
  </sheetData>
  <pageMargins left="0.75" right="0.75" top="1" bottom="1" header="0.5" footer="0.5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7B0C8-EB4C-4845-9E3C-C0C35E390B22}">
  <dimension ref="A1:G11"/>
  <sheetViews>
    <sheetView showGridLines="0" view="pageBreakPreview" zoomScale="60" zoomScaleNormal="100" workbookViewId="0">
      <selection activeCell="B16" sqref="B16"/>
    </sheetView>
  </sheetViews>
  <sheetFormatPr defaultColWidth="9.109375" defaultRowHeight="11.4" x14ac:dyDescent="0.2"/>
  <cols>
    <col min="1" max="1" width="47" style="1" customWidth="1"/>
    <col min="2" max="2" width="32.5546875" style="1" customWidth="1"/>
    <col min="3" max="3" width="33.88671875" style="1" customWidth="1"/>
    <col min="4" max="4" width="36" style="1" customWidth="1"/>
    <col min="5" max="5" width="30.88671875" style="1" customWidth="1"/>
    <col min="6" max="6" width="24.109375" style="1" customWidth="1"/>
    <col min="7" max="7" width="26.44140625" style="1" customWidth="1"/>
    <col min="8" max="16384" width="9.109375" style="1"/>
  </cols>
  <sheetData>
    <row r="1" spans="1:7" x14ac:dyDescent="0.2">
      <c r="A1" s="20" t="s">
        <v>113</v>
      </c>
    </row>
    <row r="2" spans="1:7" ht="12" thickBot="1" x14ac:dyDescent="0.25"/>
    <row r="3" spans="1:7" s="2" customFormat="1" ht="13.2" thickBo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s="4" customFormat="1" ht="13.2" x14ac:dyDescent="0.25">
      <c r="A4" s="6" t="s">
        <v>7</v>
      </c>
      <c r="B4" s="6"/>
      <c r="C4" s="6"/>
      <c r="D4" s="6"/>
      <c r="E4" s="6"/>
      <c r="F4" s="6"/>
      <c r="G4" s="5"/>
    </row>
    <row r="5" spans="1:7" s="7" customFormat="1" ht="13.2" x14ac:dyDescent="0.25">
      <c r="A5" s="23" t="s">
        <v>114</v>
      </c>
      <c r="B5" s="9">
        <v>718680.3</v>
      </c>
      <c r="C5" s="9">
        <v>828249.37</v>
      </c>
      <c r="D5" s="9">
        <v>828249.37</v>
      </c>
      <c r="E5" s="9">
        <v>813804.74</v>
      </c>
      <c r="F5" s="11">
        <v>113.24</v>
      </c>
      <c r="G5" s="10">
        <v>98.26</v>
      </c>
    </row>
    <row r="6" spans="1:7" s="4" customFormat="1" ht="13.2" x14ac:dyDescent="0.25">
      <c r="A6" s="6" t="s">
        <v>90</v>
      </c>
      <c r="B6" s="16">
        <v>718680.3</v>
      </c>
      <c r="C6" s="16">
        <v>828249.37</v>
      </c>
      <c r="D6" s="16">
        <v>828249.37</v>
      </c>
      <c r="E6" s="16">
        <v>813804.74</v>
      </c>
      <c r="F6" s="18">
        <v>113.24</v>
      </c>
      <c r="G6" s="17">
        <v>98.26</v>
      </c>
    </row>
    <row r="9" spans="1:7" x14ac:dyDescent="0.2">
      <c r="A9" s="1" t="s">
        <v>92</v>
      </c>
      <c r="E9" s="1" t="s">
        <v>93</v>
      </c>
    </row>
    <row r="11" spans="1:7" x14ac:dyDescent="0.2">
      <c r="E11" s="1" t="s">
        <v>94</v>
      </c>
    </row>
  </sheetData>
  <pageMargins left="0.75" right="0.75" top="1" bottom="1" header="0.5" footer="0.5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C512-AF8E-4320-A53C-29C467B8060E}">
  <dimension ref="A1:E208"/>
  <sheetViews>
    <sheetView showGridLines="0" zoomScaleNormal="100" workbookViewId="0">
      <selection activeCell="C34" sqref="C34"/>
    </sheetView>
  </sheetViews>
  <sheetFormatPr defaultColWidth="9.109375" defaultRowHeight="11.4" x14ac:dyDescent="0.2"/>
  <cols>
    <col min="1" max="1" width="82.109375" style="1" customWidth="1"/>
    <col min="2" max="2" width="38.44140625" style="1" customWidth="1"/>
    <col min="3" max="3" width="39.88671875" style="1" customWidth="1"/>
    <col min="4" max="4" width="37.6640625" style="1" customWidth="1"/>
    <col min="5" max="5" width="35.33203125" style="1" customWidth="1"/>
    <col min="6" max="16384" width="9.109375" style="1"/>
  </cols>
  <sheetData>
    <row r="1" spans="1:5" x14ac:dyDescent="0.2">
      <c r="A1" s="20" t="s">
        <v>115</v>
      </c>
    </row>
    <row r="2" spans="1:5" ht="12" thickBot="1" x14ac:dyDescent="0.25"/>
    <row r="3" spans="1:5" s="2" customFormat="1" ht="13.2" thickBot="1" x14ac:dyDescent="0.25">
      <c r="A3" s="3" t="s">
        <v>0</v>
      </c>
      <c r="B3" s="3" t="s">
        <v>116</v>
      </c>
      <c r="C3" s="3" t="s">
        <v>117</v>
      </c>
      <c r="D3" s="3" t="s">
        <v>118</v>
      </c>
      <c r="E3" s="3" t="s">
        <v>119</v>
      </c>
    </row>
    <row r="4" spans="1:5" s="7" customFormat="1" ht="13.2" x14ac:dyDescent="0.25">
      <c r="A4" s="8" t="s">
        <v>120</v>
      </c>
      <c r="B4" s="9">
        <v>828249.37</v>
      </c>
      <c r="C4" s="9">
        <v>828249.37</v>
      </c>
      <c r="D4" s="9">
        <v>813804.74</v>
      </c>
      <c r="E4" s="9">
        <v>98.26</v>
      </c>
    </row>
    <row r="5" spans="1:5" s="7" customFormat="1" ht="13.2" x14ac:dyDescent="0.25">
      <c r="A5" s="23" t="s">
        <v>121</v>
      </c>
      <c r="B5" s="9">
        <v>15476.78</v>
      </c>
      <c r="C5" s="9">
        <v>15476.78</v>
      </c>
      <c r="D5" s="9">
        <v>15175.32</v>
      </c>
      <c r="E5" s="9">
        <v>98.05</v>
      </c>
    </row>
    <row r="6" spans="1:5" s="7" customFormat="1" ht="13.2" x14ac:dyDescent="0.25">
      <c r="A6" s="23" t="s">
        <v>122</v>
      </c>
      <c r="B6" s="9">
        <v>101.02</v>
      </c>
      <c r="C6" s="9">
        <v>101.02</v>
      </c>
      <c r="D6" s="9">
        <v>150.57</v>
      </c>
      <c r="E6" s="9">
        <v>149.05000000000001</v>
      </c>
    </row>
    <row r="7" spans="1:5" s="7" customFormat="1" ht="13.2" x14ac:dyDescent="0.25">
      <c r="A7" s="23" t="s">
        <v>123</v>
      </c>
      <c r="B7" s="9">
        <v>101.02</v>
      </c>
      <c r="C7" s="9">
        <v>101.02</v>
      </c>
      <c r="D7" s="9">
        <v>150.57</v>
      </c>
      <c r="E7" s="9">
        <v>149.05000000000001</v>
      </c>
    </row>
    <row r="8" spans="1:5" s="7" customFormat="1" ht="13.2" x14ac:dyDescent="0.25">
      <c r="A8" s="23" t="s">
        <v>124</v>
      </c>
      <c r="B8" s="9">
        <v>1500</v>
      </c>
      <c r="C8" s="9">
        <v>1500</v>
      </c>
      <c r="D8" s="9">
        <v>137.68</v>
      </c>
      <c r="E8" s="9">
        <v>9.18</v>
      </c>
    </row>
    <row r="9" spans="1:5" s="7" customFormat="1" ht="13.2" x14ac:dyDescent="0.25">
      <c r="A9" s="23" t="s">
        <v>125</v>
      </c>
      <c r="B9" s="9">
        <v>1500</v>
      </c>
      <c r="C9" s="9">
        <v>1500</v>
      </c>
      <c r="D9" s="9">
        <v>137.68</v>
      </c>
      <c r="E9" s="9">
        <v>9.18</v>
      </c>
    </row>
    <row r="10" spans="1:5" s="7" customFormat="1" ht="13.2" x14ac:dyDescent="0.25">
      <c r="A10" s="23" t="s">
        <v>126</v>
      </c>
      <c r="B10" s="9">
        <v>50299.31</v>
      </c>
      <c r="C10" s="9">
        <v>50299.31</v>
      </c>
      <c r="D10" s="9">
        <v>53556.36</v>
      </c>
      <c r="E10" s="9">
        <v>106.48</v>
      </c>
    </row>
    <row r="11" spans="1:5" s="7" customFormat="1" ht="13.2" x14ac:dyDescent="0.25">
      <c r="A11" s="23" t="s">
        <v>127</v>
      </c>
      <c r="B11" s="9">
        <v>50299.31</v>
      </c>
      <c r="C11" s="9">
        <v>50299.31</v>
      </c>
      <c r="D11" s="9">
        <v>53556.36</v>
      </c>
      <c r="E11" s="9">
        <v>106.48</v>
      </c>
    </row>
    <row r="12" spans="1:5" s="7" customFormat="1" ht="13.2" x14ac:dyDescent="0.25">
      <c r="A12" s="23" t="s">
        <v>128</v>
      </c>
      <c r="B12" s="9">
        <v>2127.7199999999998</v>
      </c>
      <c r="C12" s="9">
        <v>2127.7199999999998</v>
      </c>
      <c r="D12" s="9">
        <v>1300.29</v>
      </c>
      <c r="E12" s="9">
        <v>61.11</v>
      </c>
    </row>
    <row r="13" spans="1:5" s="7" customFormat="1" ht="13.2" x14ac:dyDescent="0.25">
      <c r="A13" s="23" t="s">
        <v>129</v>
      </c>
      <c r="B13" s="9">
        <v>2127.7199999999998</v>
      </c>
      <c r="C13" s="9">
        <v>2127.7199999999998</v>
      </c>
      <c r="D13" s="9">
        <v>1300.29</v>
      </c>
      <c r="E13" s="9">
        <v>61.11</v>
      </c>
    </row>
    <row r="14" spans="1:5" s="7" customFormat="1" ht="13.2" x14ac:dyDescent="0.25">
      <c r="A14" s="23" t="s">
        <v>130</v>
      </c>
      <c r="B14" s="9">
        <v>4772.22</v>
      </c>
      <c r="C14" s="9">
        <v>4772.22</v>
      </c>
      <c r="D14" s="9">
        <v>24</v>
      </c>
      <c r="E14" s="9">
        <v>0.5</v>
      </c>
    </row>
    <row r="15" spans="1:5" s="7" customFormat="1" ht="13.2" x14ac:dyDescent="0.25">
      <c r="A15" s="23" t="s">
        <v>131</v>
      </c>
      <c r="B15" s="9">
        <v>4772.22</v>
      </c>
      <c r="C15" s="9">
        <v>4772.22</v>
      </c>
      <c r="D15" s="61"/>
      <c r="E15" s="61"/>
    </row>
    <row r="16" spans="1:5" s="7" customFormat="1" ht="13.2" x14ac:dyDescent="0.25">
      <c r="A16" s="23" t="s">
        <v>132</v>
      </c>
      <c r="B16" s="61"/>
      <c r="C16" s="61"/>
      <c r="D16" s="9">
        <v>24</v>
      </c>
      <c r="E16" s="61"/>
    </row>
    <row r="17" spans="1:5" s="7" customFormat="1" ht="13.2" x14ac:dyDescent="0.25">
      <c r="A17" s="23" t="s">
        <v>133</v>
      </c>
      <c r="B17" s="9">
        <v>3540.3</v>
      </c>
      <c r="C17" s="9">
        <v>3540.3</v>
      </c>
      <c r="D17" s="9">
        <v>8170.91</v>
      </c>
      <c r="E17" s="9">
        <v>230.8</v>
      </c>
    </row>
    <row r="18" spans="1:5" s="7" customFormat="1" ht="13.2" x14ac:dyDescent="0.25">
      <c r="A18" s="23" t="s">
        <v>134</v>
      </c>
      <c r="B18" s="9">
        <v>3540.3</v>
      </c>
      <c r="C18" s="9">
        <v>3540.3</v>
      </c>
      <c r="D18" s="9">
        <v>8170.91</v>
      </c>
      <c r="E18" s="9">
        <v>230.8</v>
      </c>
    </row>
    <row r="19" spans="1:5" s="7" customFormat="1" ht="13.2" x14ac:dyDescent="0.25">
      <c r="A19" s="23" t="s">
        <v>135</v>
      </c>
      <c r="B19" s="9">
        <v>747739</v>
      </c>
      <c r="C19" s="9">
        <v>747739</v>
      </c>
      <c r="D19" s="9">
        <v>733264.71</v>
      </c>
      <c r="E19" s="9">
        <v>98.06</v>
      </c>
    </row>
    <row r="20" spans="1:5" s="7" customFormat="1" ht="13.2" x14ac:dyDescent="0.25">
      <c r="A20" s="23" t="s">
        <v>136</v>
      </c>
      <c r="B20" s="9">
        <v>747739</v>
      </c>
      <c r="C20" s="9">
        <v>747739</v>
      </c>
      <c r="D20" s="9">
        <v>733264.71</v>
      </c>
      <c r="E20" s="9">
        <v>98.06</v>
      </c>
    </row>
    <row r="21" spans="1:5" s="7" customFormat="1" ht="13.2" x14ac:dyDescent="0.25">
      <c r="A21" s="23" t="s">
        <v>137</v>
      </c>
      <c r="B21" s="9">
        <v>268.12</v>
      </c>
      <c r="C21" s="9">
        <v>268.12</v>
      </c>
      <c r="D21" s="61"/>
      <c r="E21" s="61"/>
    </row>
    <row r="22" spans="1:5" s="7" customFormat="1" ht="26.4" x14ac:dyDescent="0.25">
      <c r="A22" s="23" t="s">
        <v>138</v>
      </c>
      <c r="B22" s="9">
        <v>268.12</v>
      </c>
      <c r="C22" s="9">
        <v>268.12</v>
      </c>
      <c r="D22" s="61"/>
      <c r="E22" s="61"/>
    </row>
    <row r="23" spans="1:5" s="7" customFormat="1" ht="13.2" x14ac:dyDescent="0.25">
      <c r="A23" s="23" t="s">
        <v>139</v>
      </c>
      <c r="B23" s="9">
        <v>1686.4</v>
      </c>
      <c r="C23" s="9">
        <v>1686.4</v>
      </c>
      <c r="D23" s="9">
        <v>1686.4</v>
      </c>
      <c r="E23" s="9">
        <v>100</v>
      </c>
    </row>
    <row r="24" spans="1:5" s="7" customFormat="1" ht="13.2" x14ac:dyDescent="0.25">
      <c r="A24" s="23" t="s">
        <v>140</v>
      </c>
      <c r="B24" s="9">
        <v>1686.4</v>
      </c>
      <c r="C24" s="9">
        <v>1686.4</v>
      </c>
      <c r="D24" s="9">
        <v>1686.4</v>
      </c>
      <c r="E24" s="9">
        <v>100</v>
      </c>
    </row>
    <row r="25" spans="1:5" s="7" customFormat="1" ht="26.4" x14ac:dyDescent="0.25">
      <c r="A25" s="23" t="s">
        <v>141</v>
      </c>
      <c r="B25" s="9">
        <v>400</v>
      </c>
      <c r="C25" s="9">
        <v>400</v>
      </c>
      <c r="D25" s="61"/>
      <c r="E25" s="61"/>
    </row>
    <row r="26" spans="1:5" s="7" customFormat="1" ht="26.4" x14ac:dyDescent="0.25">
      <c r="A26" s="23" t="s">
        <v>142</v>
      </c>
      <c r="B26" s="9">
        <v>400</v>
      </c>
      <c r="C26" s="9">
        <v>400</v>
      </c>
      <c r="D26" s="61"/>
      <c r="E26" s="61"/>
    </row>
    <row r="27" spans="1:5" s="7" customFormat="1" ht="26.4" x14ac:dyDescent="0.25">
      <c r="A27" s="23" t="s">
        <v>143</v>
      </c>
      <c r="B27" s="9">
        <v>338.5</v>
      </c>
      <c r="C27" s="9">
        <v>338.5</v>
      </c>
      <c r="D27" s="9">
        <v>338.5</v>
      </c>
      <c r="E27" s="9">
        <v>100</v>
      </c>
    </row>
    <row r="28" spans="1:5" s="7" customFormat="1" ht="13.2" x14ac:dyDescent="0.25">
      <c r="A28" s="23" t="s">
        <v>144</v>
      </c>
      <c r="B28" s="9">
        <v>338.5</v>
      </c>
      <c r="C28" s="9">
        <v>338.5</v>
      </c>
      <c r="D28" s="9">
        <v>338.5</v>
      </c>
      <c r="E28" s="9">
        <v>100</v>
      </c>
    </row>
    <row r="29" spans="1:5" s="7" customFormat="1" ht="13.2" x14ac:dyDescent="0.25">
      <c r="A29" s="8" t="s">
        <v>145</v>
      </c>
      <c r="B29" s="9">
        <v>709898.64</v>
      </c>
      <c r="C29" s="9">
        <v>709898.64</v>
      </c>
      <c r="D29" s="9">
        <v>696818.63</v>
      </c>
      <c r="E29" s="9">
        <v>98.16</v>
      </c>
    </row>
    <row r="30" spans="1:5" s="26" customFormat="1" ht="13.2" x14ac:dyDescent="0.25">
      <c r="A30" s="24" t="s">
        <v>146</v>
      </c>
      <c r="B30" s="25">
        <v>694498.64</v>
      </c>
      <c r="C30" s="25">
        <v>694498.64</v>
      </c>
      <c r="D30" s="25">
        <v>682368.66</v>
      </c>
      <c r="E30" s="25">
        <v>98.25</v>
      </c>
    </row>
    <row r="31" spans="1:5" s="7" customFormat="1" ht="13.2" x14ac:dyDescent="0.25">
      <c r="A31" s="23" t="s">
        <v>122</v>
      </c>
      <c r="B31" s="9">
        <v>97.02</v>
      </c>
      <c r="C31" s="9">
        <v>97.02</v>
      </c>
      <c r="D31" s="9">
        <v>58.49</v>
      </c>
      <c r="E31" s="9">
        <v>60.29</v>
      </c>
    </row>
    <row r="32" spans="1:5" s="7" customFormat="1" ht="13.2" x14ac:dyDescent="0.25">
      <c r="A32" s="23" t="s">
        <v>123</v>
      </c>
      <c r="B32" s="9">
        <v>97.02</v>
      </c>
      <c r="C32" s="9">
        <v>97.02</v>
      </c>
      <c r="D32" s="9">
        <v>58.49</v>
      </c>
      <c r="E32" s="9">
        <v>60.29</v>
      </c>
    </row>
    <row r="33" spans="1:5" s="7" customFormat="1" ht="13.2" x14ac:dyDescent="0.25">
      <c r="A33" s="27" t="s">
        <v>45</v>
      </c>
      <c r="B33" s="9">
        <v>91.02</v>
      </c>
      <c r="C33" s="9">
        <v>91.02</v>
      </c>
      <c r="D33" s="9">
        <v>36.19</v>
      </c>
      <c r="E33" s="9">
        <v>39.76</v>
      </c>
    </row>
    <row r="34" spans="1:5" s="7" customFormat="1" ht="13.2" x14ac:dyDescent="0.25">
      <c r="A34" s="28" t="s">
        <v>52</v>
      </c>
      <c r="B34" s="63"/>
      <c r="C34" s="63"/>
      <c r="D34" s="22">
        <v>5.29</v>
      </c>
      <c r="E34" s="63"/>
    </row>
    <row r="35" spans="1:5" s="7" customFormat="1" ht="13.2" x14ac:dyDescent="0.25">
      <c r="A35" s="28" t="s">
        <v>66</v>
      </c>
      <c r="B35" s="63"/>
      <c r="C35" s="63"/>
      <c r="D35" s="22">
        <v>5.9</v>
      </c>
      <c r="E35" s="63"/>
    </row>
    <row r="36" spans="1:5" s="7" customFormat="1" ht="13.2" x14ac:dyDescent="0.25">
      <c r="A36" s="28" t="s">
        <v>70</v>
      </c>
      <c r="B36" s="63"/>
      <c r="C36" s="63"/>
      <c r="D36" s="22">
        <v>25</v>
      </c>
      <c r="E36" s="63"/>
    </row>
    <row r="37" spans="1:5" s="7" customFormat="1" ht="13.2" x14ac:dyDescent="0.25">
      <c r="A37" s="27" t="s">
        <v>73</v>
      </c>
      <c r="B37" s="9">
        <v>6</v>
      </c>
      <c r="C37" s="9">
        <v>6</v>
      </c>
      <c r="D37" s="9">
        <v>22.3</v>
      </c>
      <c r="E37" s="9">
        <v>371.67</v>
      </c>
    </row>
    <row r="38" spans="1:5" s="7" customFormat="1" ht="13.2" x14ac:dyDescent="0.25">
      <c r="A38" s="28" t="s">
        <v>75</v>
      </c>
      <c r="B38" s="63"/>
      <c r="C38" s="63"/>
      <c r="D38" s="22">
        <v>22.3</v>
      </c>
      <c r="E38" s="63"/>
    </row>
    <row r="39" spans="1:5" s="7" customFormat="1" ht="13.2" x14ac:dyDescent="0.25">
      <c r="A39" s="23" t="s">
        <v>124</v>
      </c>
      <c r="B39" s="9">
        <v>1500</v>
      </c>
      <c r="C39" s="9">
        <v>1500</v>
      </c>
      <c r="D39" s="9">
        <v>137.68</v>
      </c>
      <c r="E39" s="9">
        <v>9.18</v>
      </c>
    </row>
    <row r="40" spans="1:5" s="7" customFormat="1" ht="13.2" x14ac:dyDescent="0.25">
      <c r="A40" s="23" t="s">
        <v>125</v>
      </c>
      <c r="B40" s="9">
        <v>1500</v>
      </c>
      <c r="C40" s="9">
        <v>1500</v>
      </c>
      <c r="D40" s="9">
        <v>137.68</v>
      </c>
      <c r="E40" s="9">
        <v>9.18</v>
      </c>
    </row>
    <row r="41" spans="1:5" s="7" customFormat="1" ht="13.2" x14ac:dyDescent="0.25">
      <c r="A41" s="27" t="s">
        <v>45</v>
      </c>
      <c r="B41" s="9">
        <v>1500</v>
      </c>
      <c r="C41" s="9">
        <v>1500</v>
      </c>
      <c r="D41" s="9">
        <v>137.68</v>
      </c>
      <c r="E41" s="9">
        <v>9.18</v>
      </c>
    </row>
    <row r="42" spans="1:5" s="7" customFormat="1" ht="13.2" x14ac:dyDescent="0.25">
      <c r="A42" s="28" t="s">
        <v>52</v>
      </c>
      <c r="B42" s="63"/>
      <c r="C42" s="63"/>
      <c r="D42" s="22">
        <v>88.45</v>
      </c>
      <c r="E42" s="63"/>
    </row>
    <row r="43" spans="1:5" s="7" customFormat="1" ht="13.2" x14ac:dyDescent="0.25">
      <c r="A43" s="28" t="s">
        <v>53</v>
      </c>
      <c r="B43" s="63"/>
      <c r="C43" s="63"/>
      <c r="D43" s="22">
        <v>43.5</v>
      </c>
      <c r="E43" s="63"/>
    </row>
    <row r="44" spans="1:5" s="7" customFormat="1" ht="13.2" x14ac:dyDescent="0.25">
      <c r="A44" s="28" t="s">
        <v>56</v>
      </c>
      <c r="B44" s="63"/>
      <c r="C44" s="63"/>
      <c r="D44" s="22">
        <v>5.73</v>
      </c>
      <c r="E44" s="63"/>
    </row>
    <row r="45" spans="1:5" s="7" customFormat="1" ht="13.2" x14ac:dyDescent="0.25">
      <c r="A45" s="23" t="s">
        <v>126</v>
      </c>
      <c r="B45" s="9">
        <v>45700</v>
      </c>
      <c r="C45" s="9">
        <v>45700</v>
      </c>
      <c r="D45" s="9">
        <v>48957.05</v>
      </c>
      <c r="E45" s="9">
        <v>107.13</v>
      </c>
    </row>
    <row r="46" spans="1:5" s="7" customFormat="1" ht="13.2" x14ac:dyDescent="0.25">
      <c r="A46" s="23" t="s">
        <v>127</v>
      </c>
      <c r="B46" s="9">
        <v>45700</v>
      </c>
      <c r="C46" s="9">
        <v>45700</v>
      </c>
      <c r="D46" s="9">
        <v>48957.05</v>
      </c>
      <c r="E46" s="9">
        <v>107.13</v>
      </c>
    </row>
    <row r="47" spans="1:5" s="7" customFormat="1" ht="13.2" x14ac:dyDescent="0.25">
      <c r="A47" s="27" t="s">
        <v>45</v>
      </c>
      <c r="B47" s="9">
        <v>45590</v>
      </c>
      <c r="C47" s="9">
        <v>45590</v>
      </c>
      <c r="D47" s="9">
        <v>48860.32</v>
      </c>
      <c r="E47" s="9">
        <v>107.17</v>
      </c>
    </row>
    <row r="48" spans="1:5" s="7" customFormat="1" ht="13.2" x14ac:dyDescent="0.25">
      <c r="A48" s="28" t="s">
        <v>47</v>
      </c>
      <c r="B48" s="63"/>
      <c r="C48" s="63"/>
      <c r="D48" s="22">
        <v>1848.69</v>
      </c>
      <c r="E48" s="63"/>
    </row>
    <row r="49" spans="1:5" s="7" customFormat="1" ht="13.2" x14ac:dyDescent="0.25">
      <c r="A49" s="28" t="s">
        <v>49</v>
      </c>
      <c r="B49" s="63"/>
      <c r="C49" s="63"/>
      <c r="D49" s="22">
        <v>229</v>
      </c>
      <c r="E49" s="63"/>
    </row>
    <row r="50" spans="1:5" s="7" customFormat="1" ht="13.2" x14ac:dyDescent="0.25">
      <c r="A50" s="28" t="s">
        <v>50</v>
      </c>
      <c r="B50" s="63"/>
      <c r="C50" s="63"/>
      <c r="D50" s="22">
        <v>1862</v>
      </c>
      <c r="E50" s="63"/>
    </row>
    <row r="51" spans="1:5" s="7" customFormat="1" ht="13.2" x14ac:dyDescent="0.25">
      <c r="A51" s="28" t="s">
        <v>52</v>
      </c>
      <c r="B51" s="63"/>
      <c r="C51" s="63"/>
      <c r="D51" s="22">
        <v>3441.83</v>
      </c>
      <c r="E51" s="63"/>
    </row>
    <row r="52" spans="1:5" s="7" customFormat="1" ht="13.2" x14ac:dyDescent="0.25">
      <c r="A52" s="28" t="s">
        <v>54</v>
      </c>
      <c r="B52" s="63"/>
      <c r="C52" s="63"/>
      <c r="D52" s="22">
        <v>20259.5</v>
      </c>
      <c r="E52" s="63"/>
    </row>
    <row r="53" spans="1:5" s="7" customFormat="1" ht="13.2" x14ac:dyDescent="0.25">
      <c r="A53" s="28" t="s">
        <v>55</v>
      </c>
      <c r="B53" s="63"/>
      <c r="C53" s="63"/>
      <c r="D53" s="22">
        <v>417.06</v>
      </c>
      <c r="E53" s="63"/>
    </row>
    <row r="54" spans="1:5" s="7" customFormat="1" ht="13.2" x14ac:dyDescent="0.25">
      <c r="A54" s="28" t="s">
        <v>56</v>
      </c>
      <c r="B54" s="63"/>
      <c r="C54" s="63"/>
      <c r="D54" s="22">
        <v>1188.44</v>
      </c>
      <c r="E54" s="63"/>
    </row>
    <row r="55" spans="1:5" s="7" customFormat="1" ht="13.2" x14ac:dyDescent="0.25">
      <c r="A55" s="28" t="s">
        <v>57</v>
      </c>
      <c r="B55" s="63"/>
      <c r="C55" s="63"/>
      <c r="D55" s="22">
        <v>192.98</v>
      </c>
      <c r="E55" s="63"/>
    </row>
    <row r="56" spans="1:5" s="7" customFormat="1" ht="13.2" x14ac:dyDescent="0.25">
      <c r="A56" s="28" t="s">
        <v>59</v>
      </c>
      <c r="B56" s="63"/>
      <c r="C56" s="63"/>
      <c r="D56" s="22">
        <v>855.34</v>
      </c>
      <c r="E56" s="63"/>
    </row>
    <row r="57" spans="1:5" s="7" customFormat="1" ht="13.2" x14ac:dyDescent="0.25">
      <c r="A57" s="28" t="s">
        <v>60</v>
      </c>
      <c r="B57" s="63"/>
      <c r="C57" s="63"/>
      <c r="D57" s="22">
        <v>7608.63</v>
      </c>
      <c r="E57" s="63"/>
    </row>
    <row r="58" spans="1:5" s="7" customFormat="1" ht="13.2" x14ac:dyDescent="0.25">
      <c r="A58" s="28" t="s">
        <v>62</v>
      </c>
      <c r="B58" s="63"/>
      <c r="C58" s="63"/>
      <c r="D58" s="22">
        <v>2655.17</v>
      </c>
      <c r="E58" s="63"/>
    </row>
    <row r="59" spans="1:5" s="7" customFormat="1" ht="13.2" x14ac:dyDescent="0.25">
      <c r="A59" s="28" t="s">
        <v>63</v>
      </c>
      <c r="B59" s="63"/>
      <c r="C59" s="63"/>
      <c r="D59" s="22">
        <v>1609.4</v>
      </c>
      <c r="E59" s="63"/>
    </row>
    <row r="60" spans="1:5" s="7" customFormat="1" ht="13.2" x14ac:dyDescent="0.25">
      <c r="A60" s="28" t="s">
        <v>64</v>
      </c>
      <c r="B60" s="63"/>
      <c r="C60" s="63"/>
      <c r="D60" s="22">
        <v>125</v>
      </c>
      <c r="E60" s="63"/>
    </row>
    <row r="61" spans="1:5" s="7" customFormat="1" ht="13.2" x14ac:dyDescent="0.25">
      <c r="A61" s="28" t="s">
        <v>65</v>
      </c>
      <c r="B61" s="63"/>
      <c r="C61" s="63"/>
      <c r="D61" s="22">
        <v>2363.4299999999998</v>
      </c>
      <c r="E61" s="63"/>
    </row>
    <row r="62" spans="1:5" s="7" customFormat="1" ht="13.2" x14ac:dyDescent="0.25">
      <c r="A62" s="28" t="s">
        <v>66</v>
      </c>
      <c r="B62" s="63"/>
      <c r="C62" s="63"/>
      <c r="D62" s="22">
        <v>1436.68</v>
      </c>
      <c r="E62" s="63"/>
    </row>
    <row r="63" spans="1:5" s="7" customFormat="1" ht="13.2" x14ac:dyDescent="0.25">
      <c r="A63" s="28" t="s">
        <v>68</v>
      </c>
      <c r="B63" s="63"/>
      <c r="C63" s="63"/>
      <c r="D63" s="22">
        <v>2339.73</v>
      </c>
      <c r="E63" s="63"/>
    </row>
    <row r="64" spans="1:5" s="7" customFormat="1" ht="13.2" x14ac:dyDescent="0.25">
      <c r="A64" s="28" t="s">
        <v>70</v>
      </c>
      <c r="B64" s="63"/>
      <c r="C64" s="63"/>
      <c r="D64" s="22">
        <v>195</v>
      </c>
      <c r="E64" s="63"/>
    </row>
    <row r="65" spans="1:5" s="7" customFormat="1" ht="13.2" x14ac:dyDescent="0.25">
      <c r="A65" s="28" t="s">
        <v>71</v>
      </c>
      <c r="B65" s="63"/>
      <c r="C65" s="63"/>
      <c r="D65" s="22">
        <v>127.44</v>
      </c>
      <c r="E65" s="63"/>
    </row>
    <row r="66" spans="1:5" s="7" customFormat="1" ht="13.2" x14ac:dyDescent="0.25">
      <c r="A66" s="28" t="s">
        <v>72</v>
      </c>
      <c r="B66" s="63"/>
      <c r="C66" s="63"/>
      <c r="D66" s="22">
        <v>105</v>
      </c>
      <c r="E66" s="63"/>
    </row>
    <row r="67" spans="1:5" s="7" customFormat="1" ht="13.2" x14ac:dyDescent="0.25">
      <c r="A67" s="27" t="s">
        <v>73</v>
      </c>
      <c r="B67" s="9">
        <v>110</v>
      </c>
      <c r="C67" s="9">
        <v>110</v>
      </c>
      <c r="D67" s="9">
        <v>96.73</v>
      </c>
      <c r="E67" s="9">
        <v>87.94</v>
      </c>
    </row>
    <row r="68" spans="1:5" s="7" customFormat="1" ht="13.2" x14ac:dyDescent="0.25">
      <c r="A68" s="28" t="s">
        <v>75</v>
      </c>
      <c r="B68" s="63"/>
      <c r="C68" s="63"/>
      <c r="D68" s="22">
        <v>96.73</v>
      </c>
      <c r="E68" s="63"/>
    </row>
    <row r="69" spans="1:5" s="7" customFormat="1" ht="13.2" x14ac:dyDescent="0.25">
      <c r="A69" s="23" t="s">
        <v>128</v>
      </c>
      <c r="B69" s="9">
        <v>2127.7199999999998</v>
      </c>
      <c r="C69" s="9">
        <v>2127.7199999999998</v>
      </c>
      <c r="D69" s="9">
        <v>1300.29</v>
      </c>
      <c r="E69" s="9">
        <v>61.11</v>
      </c>
    </row>
    <row r="70" spans="1:5" s="7" customFormat="1" ht="13.2" x14ac:dyDescent="0.25">
      <c r="A70" s="23" t="s">
        <v>129</v>
      </c>
      <c r="B70" s="9">
        <v>2127.7199999999998</v>
      </c>
      <c r="C70" s="9">
        <v>2127.7199999999998</v>
      </c>
      <c r="D70" s="9">
        <v>1300.29</v>
      </c>
      <c r="E70" s="9">
        <v>61.11</v>
      </c>
    </row>
    <row r="71" spans="1:5" s="7" customFormat="1" ht="13.2" x14ac:dyDescent="0.25">
      <c r="A71" s="27" t="s">
        <v>45</v>
      </c>
      <c r="B71" s="9">
        <v>2127.7199999999998</v>
      </c>
      <c r="C71" s="9">
        <v>2127.7199999999998</v>
      </c>
      <c r="D71" s="9">
        <v>1300.29</v>
      </c>
      <c r="E71" s="9">
        <v>61.11</v>
      </c>
    </row>
    <row r="72" spans="1:5" s="7" customFormat="1" ht="13.2" x14ac:dyDescent="0.25">
      <c r="A72" s="28" t="s">
        <v>53</v>
      </c>
      <c r="B72" s="63"/>
      <c r="C72" s="63"/>
      <c r="D72" s="22">
        <v>1300.29</v>
      </c>
      <c r="E72" s="63"/>
    </row>
    <row r="73" spans="1:5" s="7" customFormat="1" ht="13.2" x14ac:dyDescent="0.25">
      <c r="A73" s="23" t="s">
        <v>135</v>
      </c>
      <c r="B73" s="9">
        <v>642949</v>
      </c>
      <c r="C73" s="9">
        <v>642949</v>
      </c>
      <c r="D73" s="9">
        <v>630190.25</v>
      </c>
      <c r="E73" s="9">
        <v>98.02</v>
      </c>
    </row>
    <row r="74" spans="1:5" s="7" customFormat="1" ht="13.2" x14ac:dyDescent="0.25">
      <c r="A74" s="23" t="s">
        <v>136</v>
      </c>
      <c r="B74" s="9">
        <v>642949</v>
      </c>
      <c r="C74" s="9">
        <v>642949</v>
      </c>
      <c r="D74" s="9">
        <v>630190.25</v>
      </c>
      <c r="E74" s="9">
        <v>98.02</v>
      </c>
    </row>
    <row r="75" spans="1:5" s="7" customFormat="1" ht="13.2" x14ac:dyDescent="0.25">
      <c r="A75" s="27" t="s">
        <v>36</v>
      </c>
      <c r="B75" s="9">
        <v>618400</v>
      </c>
      <c r="C75" s="9">
        <v>618400</v>
      </c>
      <c r="D75" s="9">
        <v>607632.31000000006</v>
      </c>
      <c r="E75" s="9">
        <v>98.26</v>
      </c>
    </row>
    <row r="76" spans="1:5" s="7" customFormat="1" ht="13.2" x14ac:dyDescent="0.25">
      <c r="A76" s="28" t="s">
        <v>38</v>
      </c>
      <c r="B76" s="63"/>
      <c r="C76" s="63"/>
      <c r="D76" s="22">
        <v>493513.44</v>
      </c>
      <c r="E76" s="63"/>
    </row>
    <row r="77" spans="1:5" s="7" customFormat="1" ht="13.2" x14ac:dyDescent="0.25">
      <c r="A77" s="28" t="s">
        <v>39</v>
      </c>
      <c r="B77" s="63"/>
      <c r="C77" s="63"/>
      <c r="D77" s="22">
        <v>8851.09</v>
      </c>
      <c r="E77" s="63"/>
    </row>
    <row r="78" spans="1:5" s="7" customFormat="1" ht="13.2" x14ac:dyDescent="0.25">
      <c r="A78" s="28" t="s">
        <v>40</v>
      </c>
      <c r="B78" s="63"/>
      <c r="C78" s="63"/>
      <c r="D78" s="22">
        <v>3183.95</v>
      </c>
      <c r="E78" s="63"/>
    </row>
    <row r="79" spans="1:5" s="7" customFormat="1" ht="13.2" x14ac:dyDescent="0.25">
      <c r="A79" s="28" t="s">
        <v>42</v>
      </c>
      <c r="B79" s="63"/>
      <c r="C79" s="63"/>
      <c r="D79" s="22">
        <v>20163.48</v>
      </c>
      <c r="E79" s="63"/>
    </row>
    <row r="80" spans="1:5" s="7" customFormat="1" ht="13.2" x14ac:dyDescent="0.25">
      <c r="A80" s="28" t="s">
        <v>44</v>
      </c>
      <c r="B80" s="63"/>
      <c r="C80" s="63"/>
      <c r="D80" s="22">
        <v>81920.350000000006</v>
      </c>
      <c r="E80" s="63"/>
    </row>
    <row r="81" spans="1:5" s="7" customFormat="1" ht="13.2" x14ac:dyDescent="0.25">
      <c r="A81" s="27" t="s">
        <v>45</v>
      </c>
      <c r="B81" s="9">
        <v>23469</v>
      </c>
      <c r="C81" s="9">
        <v>23469</v>
      </c>
      <c r="D81" s="9">
        <v>22068.29</v>
      </c>
      <c r="E81" s="9">
        <v>94.03</v>
      </c>
    </row>
    <row r="82" spans="1:5" s="7" customFormat="1" ht="13.2" x14ac:dyDescent="0.25">
      <c r="A82" s="28" t="s">
        <v>47</v>
      </c>
      <c r="B82" s="63"/>
      <c r="C82" s="63"/>
      <c r="D82" s="22">
        <v>191</v>
      </c>
      <c r="E82" s="63"/>
    </row>
    <row r="83" spans="1:5" s="7" customFormat="1" ht="13.2" x14ac:dyDescent="0.25">
      <c r="A83" s="28" t="s">
        <v>48</v>
      </c>
      <c r="B83" s="63"/>
      <c r="C83" s="63"/>
      <c r="D83" s="22">
        <v>19060.75</v>
      </c>
      <c r="E83" s="63"/>
    </row>
    <row r="84" spans="1:5" s="7" customFormat="1" ht="13.2" x14ac:dyDescent="0.25">
      <c r="A84" s="28" t="s">
        <v>50</v>
      </c>
      <c r="B84" s="63"/>
      <c r="C84" s="63"/>
      <c r="D84" s="22">
        <v>122</v>
      </c>
      <c r="E84" s="63"/>
    </row>
    <row r="85" spans="1:5" s="7" customFormat="1" ht="13.2" x14ac:dyDescent="0.25">
      <c r="A85" s="28" t="s">
        <v>52</v>
      </c>
      <c r="B85" s="63"/>
      <c r="C85" s="63"/>
      <c r="D85" s="22">
        <v>172.8</v>
      </c>
      <c r="E85" s="63"/>
    </row>
    <row r="86" spans="1:5" s="7" customFormat="1" ht="13.2" x14ac:dyDescent="0.25">
      <c r="A86" s="28" t="s">
        <v>56</v>
      </c>
      <c r="B86" s="63"/>
      <c r="C86" s="63"/>
      <c r="D86" s="63"/>
      <c r="E86" s="63"/>
    </row>
    <row r="87" spans="1:5" s="7" customFormat="1" ht="13.2" x14ac:dyDescent="0.25">
      <c r="A87" s="28" t="s">
        <v>59</v>
      </c>
      <c r="B87" s="63"/>
      <c r="C87" s="63"/>
      <c r="D87" s="63"/>
      <c r="E87" s="63"/>
    </row>
    <row r="88" spans="1:5" s="7" customFormat="1" ht="13.2" x14ac:dyDescent="0.25">
      <c r="A88" s="28" t="s">
        <v>66</v>
      </c>
      <c r="B88" s="63"/>
      <c r="C88" s="63"/>
      <c r="D88" s="63"/>
      <c r="E88" s="63"/>
    </row>
    <row r="89" spans="1:5" s="7" customFormat="1" ht="13.2" x14ac:dyDescent="0.25">
      <c r="A89" s="28" t="s">
        <v>69</v>
      </c>
      <c r="B89" s="63"/>
      <c r="C89" s="63"/>
      <c r="D89" s="22">
        <v>25.74</v>
      </c>
      <c r="E89" s="63"/>
    </row>
    <row r="90" spans="1:5" s="7" customFormat="1" ht="13.2" x14ac:dyDescent="0.25">
      <c r="A90" s="28" t="s">
        <v>71</v>
      </c>
      <c r="B90" s="63"/>
      <c r="C90" s="63"/>
      <c r="D90" s="22">
        <v>2496</v>
      </c>
      <c r="E90" s="63"/>
    </row>
    <row r="91" spans="1:5" s="7" customFormat="1" ht="13.2" x14ac:dyDescent="0.25">
      <c r="A91" s="27" t="s">
        <v>76</v>
      </c>
      <c r="B91" s="9">
        <v>1080</v>
      </c>
      <c r="C91" s="9">
        <v>1080</v>
      </c>
      <c r="D91" s="9">
        <v>489.65</v>
      </c>
      <c r="E91" s="9">
        <v>45.34</v>
      </c>
    </row>
    <row r="92" spans="1:5" s="7" customFormat="1" ht="13.2" x14ac:dyDescent="0.25">
      <c r="A92" s="28" t="s">
        <v>78</v>
      </c>
      <c r="B92" s="63"/>
      <c r="C92" s="63"/>
      <c r="D92" s="22">
        <v>489.65</v>
      </c>
      <c r="E92" s="63"/>
    </row>
    <row r="93" spans="1:5" s="7" customFormat="1" ht="13.2" x14ac:dyDescent="0.25">
      <c r="A93" s="23" t="s">
        <v>139</v>
      </c>
      <c r="B93" s="9">
        <v>1386.4</v>
      </c>
      <c r="C93" s="9">
        <v>1386.4</v>
      </c>
      <c r="D93" s="9">
        <v>1386.4</v>
      </c>
      <c r="E93" s="9">
        <v>100</v>
      </c>
    </row>
    <row r="94" spans="1:5" s="7" customFormat="1" ht="13.2" x14ac:dyDescent="0.25">
      <c r="A94" s="23" t="s">
        <v>140</v>
      </c>
      <c r="B94" s="9">
        <v>1386.4</v>
      </c>
      <c r="C94" s="9">
        <v>1386.4</v>
      </c>
      <c r="D94" s="9">
        <v>1386.4</v>
      </c>
      <c r="E94" s="9">
        <v>100</v>
      </c>
    </row>
    <row r="95" spans="1:5" s="7" customFormat="1" ht="13.2" x14ac:dyDescent="0.25">
      <c r="A95" s="27" t="s">
        <v>45</v>
      </c>
      <c r="B95" s="9">
        <v>1386.4</v>
      </c>
      <c r="C95" s="9">
        <v>1386.4</v>
      </c>
      <c r="D95" s="9">
        <v>1386.4</v>
      </c>
      <c r="E95" s="9">
        <v>100</v>
      </c>
    </row>
    <row r="96" spans="1:5" s="7" customFormat="1" ht="13.2" x14ac:dyDescent="0.25">
      <c r="A96" s="28" t="s">
        <v>52</v>
      </c>
      <c r="B96" s="63"/>
      <c r="C96" s="63"/>
      <c r="D96" s="22">
        <v>427.45</v>
      </c>
      <c r="E96" s="63"/>
    </row>
    <row r="97" spans="1:5" s="7" customFormat="1" ht="13.2" x14ac:dyDescent="0.25">
      <c r="A97" s="28" t="s">
        <v>56</v>
      </c>
      <c r="B97" s="63"/>
      <c r="C97" s="63"/>
      <c r="D97" s="22">
        <v>189.85</v>
      </c>
      <c r="E97" s="63"/>
    </row>
    <row r="98" spans="1:5" s="7" customFormat="1" ht="13.2" x14ac:dyDescent="0.25">
      <c r="A98" s="28" t="s">
        <v>59</v>
      </c>
      <c r="B98" s="63"/>
      <c r="C98" s="63"/>
      <c r="D98" s="22">
        <v>12</v>
      </c>
      <c r="E98" s="63"/>
    </row>
    <row r="99" spans="1:5" s="7" customFormat="1" ht="13.2" x14ac:dyDescent="0.25">
      <c r="A99" s="28" t="s">
        <v>66</v>
      </c>
      <c r="B99" s="63"/>
      <c r="C99" s="63"/>
      <c r="D99" s="22">
        <v>757.1</v>
      </c>
      <c r="E99" s="63"/>
    </row>
    <row r="100" spans="1:5" s="7" customFormat="1" ht="26.4" x14ac:dyDescent="0.25">
      <c r="A100" s="23" t="s">
        <v>141</v>
      </c>
      <c r="B100" s="9">
        <v>400</v>
      </c>
      <c r="C100" s="9">
        <v>400</v>
      </c>
      <c r="D100" s="61"/>
      <c r="E100" s="61"/>
    </row>
    <row r="101" spans="1:5" s="7" customFormat="1" ht="26.4" x14ac:dyDescent="0.25">
      <c r="A101" s="23" t="s">
        <v>142</v>
      </c>
      <c r="B101" s="9">
        <v>400</v>
      </c>
      <c r="C101" s="9">
        <v>400</v>
      </c>
      <c r="D101" s="61"/>
      <c r="E101" s="61"/>
    </row>
    <row r="102" spans="1:5" s="7" customFormat="1" ht="13.2" x14ac:dyDescent="0.25">
      <c r="A102" s="27" t="s">
        <v>45</v>
      </c>
      <c r="B102" s="9">
        <v>400</v>
      </c>
      <c r="C102" s="9">
        <v>400</v>
      </c>
      <c r="D102" s="61"/>
      <c r="E102" s="61"/>
    </row>
    <row r="103" spans="1:5" s="7" customFormat="1" ht="26.4" x14ac:dyDescent="0.25">
      <c r="A103" s="23" t="s">
        <v>143</v>
      </c>
      <c r="B103" s="9">
        <v>338.5</v>
      </c>
      <c r="C103" s="9">
        <v>338.5</v>
      </c>
      <c r="D103" s="9">
        <v>338.5</v>
      </c>
      <c r="E103" s="9">
        <v>100</v>
      </c>
    </row>
    <row r="104" spans="1:5" s="7" customFormat="1" ht="13.2" x14ac:dyDescent="0.25">
      <c r="A104" s="23" t="s">
        <v>144</v>
      </c>
      <c r="B104" s="9">
        <v>338.5</v>
      </c>
      <c r="C104" s="9">
        <v>338.5</v>
      </c>
      <c r="D104" s="9">
        <v>338.5</v>
      </c>
      <c r="E104" s="9">
        <v>100</v>
      </c>
    </row>
    <row r="105" spans="1:5" s="7" customFormat="1" ht="13.2" x14ac:dyDescent="0.25">
      <c r="A105" s="27" t="s">
        <v>45</v>
      </c>
      <c r="B105" s="9">
        <v>338.5</v>
      </c>
      <c r="C105" s="9">
        <v>338.5</v>
      </c>
      <c r="D105" s="9">
        <v>338.5</v>
      </c>
      <c r="E105" s="9">
        <v>100</v>
      </c>
    </row>
    <row r="106" spans="1:5" s="7" customFormat="1" ht="13.2" x14ac:dyDescent="0.25">
      <c r="A106" s="28" t="s">
        <v>56</v>
      </c>
      <c r="B106" s="63"/>
      <c r="C106" s="63"/>
      <c r="D106" s="22">
        <v>338.5</v>
      </c>
      <c r="E106" s="63"/>
    </row>
    <row r="107" spans="1:5" s="26" customFormat="1" ht="13.2" x14ac:dyDescent="0.25">
      <c r="A107" s="24" t="s">
        <v>147</v>
      </c>
      <c r="B107" s="25">
        <v>2900</v>
      </c>
      <c r="C107" s="25">
        <v>2900</v>
      </c>
      <c r="D107" s="25">
        <v>2592.36</v>
      </c>
      <c r="E107" s="25">
        <v>89.39</v>
      </c>
    </row>
    <row r="108" spans="1:5" s="7" customFormat="1" ht="13.2" x14ac:dyDescent="0.25">
      <c r="A108" s="23" t="s">
        <v>135</v>
      </c>
      <c r="B108" s="9">
        <v>2900</v>
      </c>
      <c r="C108" s="9">
        <v>2900</v>
      </c>
      <c r="D108" s="9">
        <v>2592.36</v>
      </c>
      <c r="E108" s="9">
        <v>89.39</v>
      </c>
    </row>
    <row r="109" spans="1:5" s="7" customFormat="1" ht="13.2" x14ac:dyDescent="0.25">
      <c r="A109" s="23" t="s">
        <v>136</v>
      </c>
      <c r="B109" s="9">
        <v>2900</v>
      </c>
      <c r="C109" s="9">
        <v>2900</v>
      </c>
      <c r="D109" s="9">
        <v>2592.36</v>
      </c>
      <c r="E109" s="9">
        <v>89.39</v>
      </c>
    </row>
    <row r="110" spans="1:5" s="7" customFormat="1" ht="13.2" x14ac:dyDescent="0.25">
      <c r="A110" s="27" t="s">
        <v>76</v>
      </c>
      <c r="B110" s="9">
        <v>1200</v>
      </c>
      <c r="C110" s="9">
        <v>1200</v>
      </c>
      <c r="D110" s="9">
        <v>724.51</v>
      </c>
      <c r="E110" s="9">
        <v>60.38</v>
      </c>
    </row>
    <row r="111" spans="1:5" s="7" customFormat="1" ht="13.2" x14ac:dyDescent="0.25">
      <c r="A111" s="28" t="s">
        <v>78</v>
      </c>
      <c r="B111" s="63"/>
      <c r="C111" s="63"/>
      <c r="D111" s="22">
        <v>724.51</v>
      </c>
      <c r="E111" s="63"/>
    </row>
    <row r="112" spans="1:5" s="7" customFormat="1" ht="13.2" x14ac:dyDescent="0.25">
      <c r="A112" s="27" t="s">
        <v>83</v>
      </c>
      <c r="B112" s="9">
        <v>1700</v>
      </c>
      <c r="C112" s="9">
        <v>1700</v>
      </c>
      <c r="D112" s="9">
        <v>1867.85</v>
      </c>
      <c r="E112" s="9">
        <v>109.87</v>
      </c>
    </row>
    <row r="113" spans="1:5" s="7" customFormat="1" ht="13.2" x14ac:dyDescent="0.25">
      <c r="A113" s="28" t="s">
        <v>89</v>
      </c>
      <c r="B113" s="63"/>
      <c r="C113" s="63"/>
      <c r="D113" s="22">
        <v>1867.85</v>
      </c>
      <c r="E113" s="63"/>
    </row>
    <row r="114" spans="1:5" s="26" customFormat="1" ht="13.2" x14ac:dyDescent="0.25">
      <c r="A114" s="24" t="s">
        <v>148</v>
      </c>
      <c r="B114" s="25">
        <v>12500</v>
      </c>
      <c r="C114" s="25">
        <v>12500</v>
      </c>
      <c r="D114" s="25">
        <v>11857.61</v>
      </c>
      <c r="E114" s="25">
        <v>94.86</v>
      </c>
    </row>
    <row r="115" spans="1:5" s="7" customFormat="1" ht="13.2" x14ac:dyDescent="0.25">
      <c r="A115" s="23" t="s">
        <v>135</v>
      </c>
      <c r="B115" s="9">
        <v>12500</v>
      </c>
      <c r="C115" s="9">
        <v>12500</v>
      </c>
      <c r="D115" s="9">
        <v>11857.61</v>
      </c>
      <c r="E115" s="9">
        <v>94.86</v>
      </c>
    </row>
    <row r="116" spans="1:5" s="7" customFormat="1" ht="13.2" x14ac:dyDescent="0.25">
      <c r="A116" s="23" t="s">
        <v>136</v>
      </c>
      <c r="B116" s="9">
        <v>12500</v>
      </c>
      <c r="C116" s="9">
        <v>12500</v>
      </c>
      <c r="D116" s="9">
        <v>11857.61</v>
      </c>
      <c r="E116" s="9">
        <v>94.86</v>
      </c>
    </row>
    <row r="117" spans="1:5" s="7" customFormat="1" ht="13.2" x14ac:dyDescent="0.25">
      <c r="A117" s="27" t="s">
        <v>45</v>
      </c>
      <c r="B117" s="9">
        <v>12500</v>
      </c>
      <c r="C117" s="9">
        <v>12500</v>
      </c>
      <c r="D117" s="9">
        <v>11857.61</v>
      </c>
      <c r="E117" s="9">
        <v>94.86</v>
      </c>
    </row>
    <row r="118" spans="1:5" s="7" customFormat="1" ht="13.2" x14ac:dyDescent="0.25">
      <c r="A118" s="28" t="s">
        <v>53</v>
      </c>
      <c r="B118" s="63"/>
      <c r="C118" s="63"/>
      <c r="D118" s="22">
        <v>11857.61</v>
      </c>
      <c r="E118" s="63"/>
    </row>
    <row r="119" spans="1:5" s="7" customFormat="1" ht="13.2" x14ac:dyDescent="0.25">
      <c r="A119" s="8" t="s">
        <v>149</v>
      </c>
      <c r="B119" s="9">
        <v>113153.37</v>
      </c>
      <c r="C119" s="9">
        <v>113153.37</v>
      </c>
      <c r="D119" s="9">
        <v>111700.67</v>
      </c>
      <c r="E119" s="9">
        <v>98.72</v>
      </c>
    </row>
    <row r="120" spans="1:5" s="26" customFormat="1" ht="13.2" x14ac:dyDescent="0.25">
      <c r="A120" s="24" t="s">
        <v>150</v>
      </c>
      <c r="B120" s="25">
        <v>4600</v>
      </c>
      <c r="C120" s="25">
        <v>4600</v>
      </c>
      <c r="D120" s="25">
        <v>4598.54</v>
      </c>
      <c r="E120" s="25">
        <v>99.97</v>
      </c>
    </row>
    <row r="121" spans="1:5" s="7" customFormat="1" ht="13.2" x14ac:dyDescent="0.25">
      <c r="A121" s="23" t="s">
        <v>121</v>
      </c>
      <c r="B121" s="9">
        <v>4600</v>
      </c>
      <c r="C121" s="9">
        <v>4600</v>
      </c>
      <c r="D121" s="9">
        <v>4598.54</v>
      </c>
      <c r="E121" s="9">
        <v>99.97</v>
      </c>
    </row>
    <row r="122" spans="1:5" s="7" customFormat="1" ht="13.2" x14ac:dyDescent="0.25">
      <c r="A122" s="27" t="s">
        <v>36</v>
      </c>
      <c r="B122" s="9">
        <v>4600</v>
      </c>
      <c r="C122" s="9">
        <v>4600</v>
      </c>
      <c r="D122" s="9">
        <v>4598.54</v>
      </c>
      <c r="E122" s="9">
        <v>99.97</v>
      </c>
    </row>
    <row r="123" spans="1:5" s="7" customFormat="1" ht="13.2" x14ac:dyDescent="0.25">
      <c r="A123" s="28" t="s">
        <v>38</v>
      </c>
      <c r="B123" s="63"/>
      <c r="C123" s="63"/>
      <c r="D123" s="22">
        <v>3947.24</v>
      </c>
      <c r="E123" s="63"/>
    </row>
    <row r="124" spans="1:5" s="7" customFormat="1" ht="13.2" x14ac:dyDescent="0.25">
      <c r="A124" s="28" t="s">
        <v>44</v>
      </c>
      <c r="B124" s="63"/>
      <c r="C124" s="63"/>
      <c r="D124" s="22">
        <v>651.29999999999995</v>
      </c>
      <c r="E124" s="63"/>
    </row>
    <row r="125" spans="1:5" s="26" customFormat="1" ht="13.2" x14ac:dyDescent="0.25">
      <c r="A125" s="24" t="s">
        <v>151</v>
      </c>
      <c r="B125" s="25">
        <v>18129.419999999998</v>
      </c>
      <c r="C125" s="25">
        <v>18129.419999999998</v>
      </c>
      <c r="D125" s="25">
        <v>17419.689999999999</v>
      </c>
      <c r="E125" s="25">
        <v>96.09</v>
      </c>
    </row>
    <row r="126" spans="1:5" s="7" customFormat="1" ht="13.2" x14ac:dyDescent="0.25">
      <c r="A126" s="23" t="s">
        <v>121</v>
      </c>
      <c r="B126" s="9">
        <v>9548.7800000000007</v>
      </c>
      <c r="C126" s="9">
        <v>9548.7800000000007</v>
      </c>
      <c r="D126" s="9">
        <v>9248.7800000000007</v>
      </c>
      <c r="E126" s="9">
        <v>96.86</v>
      </c>
    </row>
    <row r="127" spans="1:5" s="7" customFormat="1" ht="13.2" x14ac:dyDescent="0.25">
      <c r="A127" s="27" t="s">
        <v>36</v>
      </c>
      <c r="B127" s="9">
        <v>9548.7800000000007</v>
      </c>
      <c r="C127" s="9">
        <v>9548.7800000000007</v>
      </c>
      <c r="D127" s="9">
        <v>9248.7800000000007</v>
      </c>
      <c r="E127" s="9">
        <v>96.86</v>
      </c>
    </row>
    <row r="128" spans="1:5" s="7" customFormat="1" ht="13.2" x14ac:dyDescent="0.25">
      <c r="A128" s="28" t="s">
        <v>38</v>
      </c>
      <c r="B128" s="63"/>
      <c r="C128" s="63"/>
      <c r="D128" s="22">
        <v>8748.7800000000007</v>
      </c>
      <c r="E128" s="63"/>
    </row>
    <row r="129" spans="1:5" s="7" customFormat="1" ht="13.2" x14ac:dyDescent="0.25">
      <c r="A129" s="28" t="s">
        <v>42</v>
      </c>
      <c r="B129" s="63"/>
      <c r="C129" s="63"/>
      <c r="D129" s="22">
        <v>500</v>
      </c>
      <c r="E129" s="63"/>
    </row>
    <row r="130" spans="1:5" s="7" customFormat="1" ht="13.2" x14ac:dyDescent="0.25">
      <c r="A130" s="23" t="s">
        <v>130</v>
      </c>
      <c r="B130" s="9">
        <v>4772.22</v>
      </c>
      <c r="C130" s="9">
        <v>4772.22</v>
      </c>
      <c r="D130" s="61"/>
      <c r="E130" s="61"/>
    </row>
    <row r="131" spans="1:5" s="7" customFormat="1" ht="13.2" x14ac:dyDescent="0.25">
      <c r="A131" s="23" t="s">
        <v>131</v>
      </c>
      <c r="B131" s="9">
        <v>4772.22</v>
      </c>
      <c r="C131" s="9">
        <v>4772.22</v>
      </c>
      <c r="D131" s="61"/>
      <c r="E131" s="61"/>
    </row>
    <row r="132" spans="1:5" s="7" customFormat="1" ht="13.2" x14ac:dyDescent="0.25">
      <c r="A132" s="27" t="s">
        <v>36</v>
      </c>
      <c r="B132" s="9">
        <v>4772.22</v>
      </c>
      <c r="C132" s="9">
        <v>4772.22</v>
      </c>
      <c r="D132" s="61"/>
      <c r="E132" s="61"/>
    </row>
    <row r="133" spans="1:5" s="7" customFormat="1" ht="13.2" x14ac:dyDescent="0.25">
      <c r="A133" s="28" t="s">
        <v>38</v>
      </c>
      <c r="B133" s="63"/>
      <c r="C133" s="63"/>
      <c r="D133" s="63"/>
      <c r="E133" s="63"/>
    </row>
    <row r="134" spans="1:5" s="7" customFormat="1" ht="13.2" x14ac:dyDescent="0.25">
      <c r="A134" s="23" t="s">
        <v>133</v>
      </c>
      <c r="B134" s="9">
        <v>3540.3</v>
      </c>
      <c r="C134" s="9">
        <v>3540.3</v>
      </c>
      <c r="D134" s="9">
        <v>8170.91</v>
      </c>
      <c r="E134" s="9">
        <v>230.8</v>
      </c>
    </row>
    <row r="135" spans="1:5" s="7" customFormat="1" ht="13.2" x14ac:dyDescent="0.25">
      <c r="A135" s="23" t="s">
        <v>134</v>
      </c>
      <c r="B135" s="9">
        <v>3540.3</v>
      </c>
      <c r="C135" s="9">
        <v>3540.3</v>
      </c>
      <c r="D135" s="9">
        <v>8170.91</v>
      </c>
      <c r="E135" s="9">
        <v>230.8</v>
      </c>
    </row>
    <row r="136" spans="1:5" s="7" customFormat="1" ht="13.2" x14ac:dyDescent="0.25">
      <c r="A136" s="27" t="s">
        <v>36</v>
      </c>
      <c r="B136" s="9">
        <v>3280.3</v>
      </c>
      <c r="C136" s="9">
        <v>3280.3</v>
      </c>
      <c r="D136" s="9">
        <v>8140.91</v>
      </c>
      <c r="E136" s="9">
        <v>248.18</v>
      </c>
    </row>
    <row r="137" spans="1:5" s="7" customFormat="1" ht="13.2" x14ac:dyDescent="0.25">
      <c r="A137" s="28" t="s">
        <v>38</v>
      </c>
      <c r="B137" s="63"/>
      <c r="C137" s="63"/>
      <c r="D137" s="22">
        <v>5405.45</v>
      </c>
      <c r="E137" s="63"/>
    </row>
    <row r="138" spans="1:5" s="7" customFormat="1" ht="13.2" x14ac:dyDescent="0.25">
      <c r="A138" s="28" t="s">
        <v>42</v>
      </c>
      <c r="B138" s="63"/>
      <c r="C138" s="63"/>
      <c r="D138" s="22">
        <v>400</v>
      </c>
      <c r="E138" s="63"/>
    </row>
    <row r="139" spans="1:5" s="7" customFormat="1" ht="13.2" x14ac:dyDescent="0.25">
      <c r="A139" s="28" t="s">
        <v>44</v>
      </c>
      <c r="B139" s="63"/>
      <c r="C139" s="63"/>
      <c r="D139" s="22">
        <v>2335.46</v>
      </c>
      <c r="E139" s="63"/>
    </row>
    <row r="140" spans="1:5" s="7" customFormat="1" ht="13.2" x14ac:dyDescent="0.25">
      <c r="A140" s="27" t="s">
        <v>45</v>
      </c>
      <c r="B140" s="9">
        <v>260</v>
      </c>
      <c r="C140" s="9">
        <v>260</v>
      </c>
      <c r="D140" s="9">
        <v>30</v>
      </c>
      <c r="E140" s="9">
        <v>11.54</v>
      </c>
    </row>
    <row r="141" spans="1:5" s="7" customFormat="1" ht="13.2" x14ac:dyDescent="0.25">
      <c r="A141" s="28" t="s">
        <v>47</v>
      </c>
      <c r="B141" s="63"/>
      <c r="C141" s="63"/>
      <c r="D141" s="22">
        <v>30</v>
      </c>
      <c r="E141" s="63"/>
    </row>
    <row r="142" spans="1:5" s="7" customFormat="1" ht="13.2" x14ac:dyDescent="0.25">
      <c r="A142" s="23" t="s">
        <v>137</v>
      </c>
      <c r="B142" s="9">
        <v>268.12</v>
      </c>
      <c r="C142" s="9">
        <v>268.12</v>
      </c>
      <c r="D142" s="61"/>
      <c r="E142" s="61"/>
    </row>
    <row r="143" spans="1:5" s="7" customFormat="1" ht="26.4" x14ac:dyDescent="0.25">
      <c r="A143" s="23" t="s">
        <v>138</v>
      </c>
      <c r="B143" s="9">
        <v>268.12</v>
      </c>
      <c r="C143" s="9">
        <v>268.12</v>
      </c>
      <c r="D143" s="61"/>
      <c r="E143" s="61"/>
    </row>
    <row r="144" spans="1:5" s="7" customFormat="1" ht="13.2" x14ac:dyDescent="0.25">
      <c r="A144" s="27" t="s">
        <v>36</v>
      </c>
      <c r="B144" s="9">
        <v>268.12</v>
      </c>
      <c r="C144" s="9">
        <v>268.12</v>
      </c>
      <c r="D144" s="61"/>
      <c r="E144" s="61"/>
    </row>
    <row r="145" spans="1:5" s="7" customFormat="1" ht="13.2" x14ac:dyDescent="0.25">
      <c r="A145" s="28" t="s">
        <v>44</v>
      </c>
      <c r="B145" s="63"/>
      <c r="C145" s="63"/>
      <c r="D145" s="63"/>
      <c r="E145" s="63"/>
    </row>
    <row r="146" spans="1:5" s="26" customFormat="1" ht="13.2" x14ac:dyDescent="0.25">
      <c r="A146" s="24" t="s">
        <v>152</v>
      </c>
      <c r="B146" s="25">
        <v>800</v>
      </c>
      <c r="C146" s="25">
        <v>800</v>
      </c>
      <c r="D146" s="25">
        <v>824</v>
      </c>
      <c r="E146" s="25">
        <v>103</v>
      </c>
    </row>
    <row r="147" spans="1:5" s="7" customFormat="1" ht="13.2" x14ac:dyDescent="0.25">
      <c r="A147" s="23" t="s">
        <v>121</v>
      </c>
      <c r="B147" s="9">
        <v>800</v>
      </c>
      <c r="C147" s="9">
        <v>800</v>
      </c>
      <c r="D147" s="9">
        <v>800</v>
      </c>
      <c r="E147" s="9">
        <v>100</v>
      </c>
    </row>
    <row r="148" spans="1:5" s="7" customFormat="1" ht="13.2" x14ac:dyDescent="0.25">
      <c r="A148" s="27" t="s">
        <v>45</v>
      </c>
      <c r="B148" s="9">
        <v>800</v>
      </c>
      <c r="C148" s="9">
        <v>800</v>
      </c>
      <c r="D148" s="9">
        <v>800</v>
      </c>
      <c r="E148" s="9">
        <v>100</v>
      </c>
    </row>
    <row r="149" spans="1:5" s="7" customFormat="1" ht="13.2" x14ac:dyDescent="0.25">
      <c r="A149" s="28" t="s">
        <v>52</v>
      </c>
      <c r="B149" s="63"/>
      <c r="C149" s="63"/>
      <c r="D149" s="22">
        <v>550</v>
      </c>
      <c r="E149" s="63"/>
    </row>
    <row r="150" spans="1:5" s="7" customFormat="1" ht="13.2" x14ac:dyDescent="0.25">
      <c r="A150" s="28" t="s">
        <v>66</v>
      </c>
      <c r="B150" s="63"/>
      <c r="C150" s="63"/>
      <c r="D150" s="22">
        <v>250</v>
      </c>
      <c r="E150" s="63"/>
    </row>
    <row r="151" spans="1:5" s="7" customFormat="1" ht="13.2" x14ac:dyDescent="0.25">
      <c r="A151" s="23" t="s">
        <v>130</v>
      </c>
      <c r="B151" s="61"/>
      <c r="C151" s="61"/>
      <c r="D151" s="9">
        <v>24</v>
      </c>
      <c r="E151" s="61"/>
    </row>
    <row r="152" spans="1:5" s="7" customFormat="1" ht="13.2" x14ac:dyDescent="0.25">
      <c r="A152" s="23" t="s">
        <v>132</v>
      </c>
      <c r="B152" s="61"/>
      <c r="C152" s="61"/>
      <c r="D152" s="9">
        <v>24</v>
      </c>
      <c r="E152" s="61"/>
    </row>
    <row r="153" spans="1:5" s="7" customFormat="1" ht="13.2" x14ac:dyDescent="0.25">
      <c r="A153" s="27" t="s">
        <v>45</v>
      </c>
      <c r="B153" s="61"/>
      <c r="C153" s="61"/>
      <c r="D153" s="9">
        <v>24</v>
      </c>
      <c r="E153" s="61"/>
    </row>
    <row r="154" spans="1:5" s="7" customFormat="1" ht="13.2" x14ac:dyDescent="0.25">
      <c r="A154" s="28" t="s">
        <v>53</v>
      </c>
      <c r="B154" s="63"/>
      <c r="C154" s="63"/>
      <c r="D154" s="22">
        <v>24</v>
      </c>
      <c r="E154" s="63"/>
    </row>
    <row r="155" spans="1:5" s="26" customFormat="1" ht="13.2" x14ac:dyDescent="0.25">
      <c r="A155" s="24" t="s">
        <v>153</v>
      </c>
      <c r="B155" s="25">
        <v>88960.95</v>
      </c>
      <c r="C155" s="25">
        <v>88960.95</v>
      </c>
      <c r="D155" s="25">
        <v>88195.44</v>
      </c>
      <c r="E155" s="25">
        <v>99.14</v>
      </c>
    </row>
    <row r="156" spans="1:5" s="7" customFormat="1" ht="13.2" x14ac:dyDescent="0.25">
      <c r="A156" s="23" t="s">
        <v>135</v>
      </c>
      <c r="B156" s="9">
        <v>88945</v>
      </c>
      <c r="C156" s="9">
        <v>88945</v>
      </c>
      <c r="D156" s="9">
        <v>88179.49</v>
      </c>
      <c r="E156" s="9">
        <v>99.14</v>
      </c>
    </row>
    <row r="157" spans="1:5" s="7" customFormat="1" ht="13.2" x14ac:dyDescent="0.25">
      <c r="A157" s="23" t="s">
        <v>136</v>
      </c>
      <c r="B157" s="9">
        <v>88945</v>
      </c>
      <c r="C157" s="9">
        <v>88945</v>
      </c>
      <c r="D157" s="9">
        <v>88179.49</v>
      </c>
      <c r="E157" s="9">
        <v>99.14</v>
      </c>
    </row>
    <row r="158" spans="1:5" s="7" customFormat="1" ht="13.2" x14ac:dyDescent="0.25">
      <c r="A158" s="27" t="s">
        <v>36</v>
      </c>
      <c r="B158" s="9">
        <v>84850</v>
      </c>
      <c r="C158" s="9">
        <v>84850</v>
      </c>
      <c r="D158" s="9">
        <v>83870.64</v>
      </c>
      <c r="E158" s="9">
        <v>98.85</v>
      </c>
    </row>
    <row r="159" spans="1:5" s="7" customFormat="1" ht="13.2" x14ac:dyDescent="0.25">
      <c r="A159" s="28" t="s">
        <v>38</v>
      </c>
      <c r="B159" s="63"/>
      <c r="C159" s="63"/>
      <c r="D159" s="22">
        <v>69118.31</v>
      </c>
      <c r="E159" s="63"/>
    </row>
    <row r="160" spans="1:5" s="7" customFormat="1" ht="13.2" x14ac:dyDescent="0.25">
      <c r="A160" s="28" t="s">
        <v>42</v>
      </c>
      <c r="B160" s="63"/>
      <c r="C160" s="63"/>
      <c r="D160" s="22">
        <v>3347.66</v>
      </c>
      <c r="E160" s="63"/>
    </row>
    <row r="161" spans="1:5" s="7" customFormat="1" ht="13.2" x14ac:dyDescent="0.25">
      <c r="A161" s="28" t="s">
        <v>44</v>
      </c>
      <c r="B161" s="63"/>
      <c r="C161" s="63"/>
      <c r="D161" s="22">
        <v>11404.67</v>
      </c>
      <c r="E161" s="63"/>
    </row>
    <row r="162" spans="1:5" s="7" customFormat="1" ht="13.2" x14ac:dyDescent="0.25">
      <c r="A162" s="27" t="s">
        <v>45</v>
      </c>
      <c r="B162" s="9">
        <v>4080</v>
      </c>
      <c r="C162" s="9">
        <v>4080</v>
      </c>
      <c r="D162" s="9">
        <v>4291.8500000000004</v>
      </c>
      <c r="E162" s="9">
        <v>105.19</v>
      </c>
    </row>
    <row r="163" spans="1:5" s="7" customFormat="1" ht="13.2" x14ac:dyDescent="0.25">
      <c r="A163" s="28" t="s">
        <v>47</v>
      </c>
      <c r="B163" s="63"/>
      <c r="C163" s="63"/>
      <c r="D163" s="22">
        <v>180.24</v>
      </c>
      <c r="E163" s="63"/>
    </row>
    <row r="164" spans="1:5" s="7" customFormat="1" ht="13.2" x14ac:dyDescent="0.25">
      <c r="A164" s="28" t="s">
        <v>52</v>
      </c>
      <c r="B164" s="63"/>
      <c r="C164" s="63"/>
      <c r="D164" s="63"/>
      <c r="E164" s="63"/>
    </row>
    <row r="165" spans="1:5" s="7" customFormat="1" ht="13.2" x14ac:dyDescent="0.25">
      <c r="A165" s="28" t="s">
        <v>54</v>
      </c>
      <c r="B165" s="63"/>
      <c r="C165" s="63"/>
      <c r="D165" s="22">
        <v>3551.24</v>
      </c>
      <c r="E165" s="63"/>
    </row>
    <row r="166" spans="1:5" s="7" customFormat="1" ht="13.2" x14ac:dyDescent="0.25">
      <c r="A166" s="28" t="s">
        <v>62</v>
      </c>
      <c r="B166" s="63"/>
      <c r="C166" s="63"/>
      <c r="D166" s="22">
        <v>494.67</v>
      </c>
      <c r="E166" s="63"/>
    </row>
    <row r="167" spans="1:5" s="7" customFormat="1" ht="13.2" x14ac:dyDescent="0.25">
      <c r="A167" s="28" t="s">
        <v>63</v>
      </c>
      <c r="B167" s="63"/>
      <c r="C167" s="63"/>
      <c r="D167" s="22">
        <v>65.7</v>
      </c>
      <c r="E167" s="63"/>
    </row>
    <row r="168" spans="1:5" s="7" customFormat="1" ht="13.2" x14ac:dyDescent="0.25">
      <c r="A168" s="27" t="s">
        <v>73</v>
      </c>
      <c r="B168" s="9">
        <v>15</v>
      </c>
      <c r="C168" s="9">
        <v>15</v>
      </c>
      <c r="D168" s="9">
        <v>17</v>
      </c>
      <c r="E168" s="9">
        <v>113.33</v>
      </c>
    </row>
    <row r="169" spans="1:5" s="7" customFormat="1" ht="13.2" x14ac:dyDescent="0.25">
      <c r="A169" s="28" t="s">
        <v>75</v>
      </c>
      <c r="B169" s="63"/>
      <c r="C169" s="63"/>
      <c r="D169" s="22">
        <v>17</v>
      </c>
      <c r="E169" s="63"/>
    </row>
    <row r="170" spans="1:5" s="7" customFormat="1" ht="13.2" x14ac:dyDescent="0.25">
      <c r="A170" s="27" t="s">
        <v>83</v>
      </c>
      <c r="B170" s="61"/>
      <c r="C170" s="61"/>
      <c r="D170" s="61"/>
      <c r="E170" s="61"/>
    </row>
    <row r="171" spans="1:5" s="7" customFormat="1" ht="13.2" x14ac:dyDescent="0.25">
      <c r="A171" s="28" t="s">
        <v>86</v>
      </c>
      <c r="B171" s="63"/>
      <c r="C171" s="63"/>
      <c r="D171" s="63"/>
      <c r="E171" s="63"/>
    </row>
    <row r="172" spans="1:5" s="7" customFormat="1" ht="13.2" x14ac:dyDescent="0.25">
      <c r="A172" s="23" t="s">
        <v>139</v>
      </c>
      <c r="B172" s="9">
        <v>15.95</v>
      </c>
      <c r="C172" s="9">
        <v>15.95</v>
      </c>
      <c r="D172" s="9">
        <v>15.95</v>
      </c>
      <c r="E172" s="9">
        <v>100</v>
      </c>
    </row>
    <row r="173" spans="1:5" s="7" customFormat="1" ht="13.2" x14ac:dyDescent="0.25">
      <c r="A173" s="23" t="s">
        <v>140</v>
      </c>
      <c r="B173" s="9">
        <v>15.95</v>
      </c>
      <c r="C173" s="9">
        <v>15.95</v>
      </c>
      <c r="D173" s="9">
        <v>15.95</v>
      </c>
      <c r="E173" s="9">
        <v>100</v>
      </c>
    </row>
    <row r="174" spans="1:5" s="7" customFormat="1" ht="13.2" x14ac:dyDescent="0.25">
      <c r="A174" s="27" t="s">
        <v>45</v>
      </c>
      <c r="B174" s="9">
        <v>15.95</v>
      </c>
      <c r="C174" s="9">
        <v>15.95</v>
      </c>
      <c r="D174" s="9">
        <v>15.95</v>
      </c>
      <c r="E174" s="9">
        <v>100</v>
      </c>
    </row>
    <row r="175" spans="1:5" s="7" customFormat="1" ht="13.2" x14ac:dyDescent="0.25">
      <c r="A175" s="28" t="s">
        <v>52</v>
      </c>
      <c r="B175" s="63"/>
      <c r="C175" s="63"/>
      <c r="D175" s="22">
        <v>15.95</v>
      </c>
      <c r="E175" s="63"/>
    </row>
    <row r="176" spans="1:5" s="26" customFormat="1" ht="13.2" x14ac:dyDescent="0.25">
      <c r="A176" s="24" t="s">
        <v>154</v>
      </c>
      <c r="B176" s="25">
        <v>528</v>
      </c>
      <c r="C176" s="25">
        <v>528</v>
      </c>
      <c r="D176" s="25">
        <v>528</v>
      </c>
      <c r="E176" s="25">
        <v>100</v>
      </c>
    </row>
    <row r="177" spans="1:5" s="7" customFormat="1" ht="13.2" x14ac:dyDescent="0.25">
      <c r="A177" s="23" t="s">
        <v>121</v>
      </c>
      <c r="B177" s="9">
        <v>528</v>
      </c>
      <c r="C177" s="9">
        <v>528</v>
      </c>
      <c r="D177" s="9">
        <v>528</v>
      </c>
      <c r="E177" s="9">
        <v>100</v>
      </c>
    </row>
    <row r="178" spans="1:5" s="7" customFormat="1" ht="13.2" x14ac:dyDescent="0.25">
      <c r="A178" s="27" t="s">
        <v>45</v>
      </c>
      <c r="B178" s="9">
        <v>528</v>
      </c>
      <c r="C178" s="9">
        <v>528</v>
      </c>
      <c r="D178" s="9">
        <v>528</v>
      </c>
      <c r="E178" s="9">
        <v>100</v>
      </c>
    </row>
    <row r="179" spans="1:5" s="7" customFormat="1" ht="13.2" x14ac:dyDescent="0.25">
      <c r="A179" s="28" t="s">
        <v>54</v>
      </c>
      <c r="B179" s="63"/>
      <c r="C179" s="63"/>
      <c r="D179" s="22">
        <v>120.01</v>
      </c>
      <c r="E179" s="63"/>
    </row>
    <row r="180" spans="1:5" s="7" customFormat="1" ht="13.2" x14ac:dyDescent="0.25">
      <c r="A180" s="28" t="s">
        <v>64</v>
      </c>
      <c r="B180" s="63"/>
      <c r="C180" s="63"/>
      <c r="D180" s="22">
        <v>407.99</v>
      </c>
      <c r="E180" s="63"/>
    </row>
    <row r="181" spans="1:5" s="26" customFormat="1" ht="13.2" x14ac:dyDescent="0.25">
      <c r="A181" s="24" t="s">
        <v>155</v>
      </c>
      <c r="B181" s="25">
        <v>135</v>
      </c>
      <c r="C181" s="25">
        <v>135</v>
      </c>
      <c r="D181" s="25">
        <v>135</v>
      </c>
      <c r="E181" s="25">
        <v>100</v>
      </c>
    </row>
    <row r="182" spans="1:5" s="7" customFormat="1" ht="13.2" x14ac:dyDescent="0.25">
      <c r="A182" s="23" t="s">
        <v>135</v>
      </c>
      <c r="B182" s="9">
        <v>135</v>
      </c>
      <c r="C182" s="9">
        <v>135</v>
      </c>
      <c r="D182" s="9">
        <v>135</v>
      </c>
      <c r="E182" s="9">
        <v>100</v>
      </c>
    </row>
    <row r="183" spans="1:5" s="7" customFormat="1" ht="13.2" x14ac:dyDescent="0.25">
      <c r="A183" s="23" t="s">
        <v>136</v>
      </c>
      <c r="B183" s="9">
        <v>135</v>
      </c>
      <c r="C183" s="9">
        <v>135</v>
      </c>
      <c r="D183" s="9">
        <v>135</v>
      </c>
      <c r="E183" s="9">
        <v>100</v>
      </c>
    </row>
    <row r="184" spans="1:5" s="7" customFormat="1" ht="13.2" x14ac:dyDescent="0.25">
      <c r="A184" s="27" t="s">
        <v>79</v>
      </c>
      <c r="B184" s="9">
        <v>135</v>
      </c>
      <c r="C184" s="9">
        <v>135</v>
      </c>
      <c r="D184" s="9">
        <v>135</v>
      </c>
      <c r="E184" s="9">
        <v>100</v>
      </c>
    </row>
    <row r="185" spans="1:5" s="7" customFormat="1" ht="13.2" x14ac:dyDescent="0.25">
      <c r="A185" s="28" t="s">
        <v>81</v>
      </c>
      <c r="B185" s="63"/>
      <c r="C185" s="63"/>
      <c r="D185" s="22">
        <v>135</v>
      </c>
      <c r="E185" s="63"/>
    </row>
    <row r="186" spans="1:5" s="7" customFormat="1" ht="13.2" x14ac:dyDescent="0.25">
      <c r="A186" s="8" t="s">
        <v>156</v>
      </c>
      <c r="B186" s="9">
        <v>5197.3599999999997</v>
      </c>
      <c r="C186" s="9">
        <v>5197.3599999999997</v>
      </c>
      <c r="D186" s="9">
        <v>5285.44</v>
      </c>
      <c r="E186" s="9">
        <v>101.69</v>
      </c>
    </row>
    <row r="187" spans="1:5" s="7" customFormat="1" ht="13.2" x14ac:dyDescent="0.25">
      <c r="A187" s="29" t="s">
        <v>157</v>
      </c>
      <c r="B187" s="30">
        <v>5197.3599999999997</v>
      </c>
      <c r="C187" s="30">
        <v>5197.3599999999997</v>
      </c>
      <c r="D187" s="30">
        <v>5285.44</v>
      </c>
      <c r="E187" s="30">
        <v>101.69</v>
      </c>
    </row>
    <row r="188" spans="1:5" s="7" customFormat="1" ht="13.2" x14ac:dyDescent="0.25">
      <c r="A188" s="23" t="s">
        <v>122</v>
      </c>
      <c r="B188" s="9">
        <v>4</v>
      </c>
      <c r="C188" s="9">
        <v>4</v>
      </c>
      <c r="D188" s="9">
        <v>92.08</v>
      </c>
      <c r="E188" s="9">
        <v>2302</v>
      </c>
    </row>
    <row r="189" spans="1:5" s="7" customFormat="1" ht="13.2" x14ac:dyDescent="0.25">
      <c r="A189" s="23" t="s">
        <v>123</v>
      </c>
      <c r="B189" s="9">
        <v>4</v>
      </c>
      <c r="C189" s="9">
        <v>4</v>
      </c>
      <c r="D189" s="9">
        <v>92.08</v>
      </c>
      <c r="E189" s="9">
        <v>2302</v>
      </c>
    </row>
    <row r="190" spans="1:5" s="7" customFormat="1" ht="13.2" x14ac:dyDescent="0.25">
      <c r="A190" s="27" t="s">
        <v>83</v>
      </c>
      <c r="B190" s="9">
        <v>4</v>
      </c>
      <c r="C190" s="9">
        <v>4</v>
      </c>
      <c r="D190" s="9">
        <v>92.08</v>
      </c>
      <c r="E190" s="9">
        <v>2302</v>
      </c>
    </row>
    <row r="191" spans="1:5" s="7" customFormat="1" ht="13.2" x14ac:dyDescent="0.25">
      <c r="A191" s="28" t="s">
        <v>89</v>
      </c>
      <c r="B191" s="63"/>
      <c r="C191" s="63"/>
      <c r="D191" s="22">
        <v>92.08</v>
      </c>
      <c r="E191" s="63"/>
    </row>
    <row r="192" spans="1:5" s="7" customFormat="1" ht="13.2" x14ac:dyDescent="0.25">
      <c r="A192" s="23" t="s">
        <v>126</v>
      </c>
      <c r="B192" s="9">
        <v>4599.3100000000004</v>
      </c>
      <c r="C192" s="9">
        <v>4599.3100000000004</v>
      </c>
      <c r="D192" s="9">
        <v>4599.3100000000004</v>
      </c>
      <c r="E192" s="9">
        <v>100</v>
      </c>
    </row>
    <row r="193" spans="1:5" s="7" customFormat="1" ht="13.2" x14ac:dyDescent="0.25">
      <c r="A193" s="23" t="s">
        <v>127</v>
      </c>
      <c r="B193" s="9">
        <v>4599.3100000000004</v>
      </c>
      <c r="C193" s="9">
        <v>4599.3100000000004</v>
      </c>
      <c r="D193" s="9">
        <v>4599.3100000000004</v>
      </c>
      <c r="E193" s="9">
        <v>100</v>
      </c>
    </row>
    <row r="194" spans="1:5" s="7" customFormat="1" ht="13.2" x14ac:dyDescent="0.25">
      <c r="A194" s="27" t="s">
        <v>83</v>
      </c>
      <c r="B194" s="9">
        <v>4599.3100000000004</v>
      </c>
      <c r="C194" s="9">
        <v>4599.3100000000004</v>
      </c>
      <c r="D194" s="9">
        <v>4599.3100000000004</v>
      </c>
      <c r="E194" s="9">
        <v>100</v>
      </c>
    </row>
    <row r="195" spans="1:5" s="7" customFormat="1" ht="13.2" x14ac:dyDescent="0.25">
      <c r="A195" s="28" t="s">
        <v>87</v>
      </c>
      <c r="B195" s="63"/>
      <c r="C195" s="63"/>
      <c r="D195" s="22">
        <v>4599.3100000000004</v>
      </c>
      <c r="E195" s="63"/>
    </row>
    <row r="196" spans="1:5" s="7" customFormat="1" ht="13.2" x14ac:dyDescent="0.25">
      <c r="A196" s="23" t="s">
        <v>135</v>
      </c>
      <c r="B196" s="9">
        <v>310</v>
      </c>
      <c r="C196" s="9">
        <v>310</v>
      </c>
      <c r="D196" s="9">
        <v>310</v>
      </c>
      <c r="E196" s="9">
        <v>100</v>
      </c>
    </row>
    <row r="197" spans="1:5" s="7" customFormat="1" ht="13.2" x14ac:dyDescent="0.25">
      <c r="A197" s="23" t="s">
        <v>136</v>
      </c>
      <c r="B197" s="9">
        <v>310</v>
      </c>
      <c r="C197" s="9">
        <v>310</v>
      </c>
      <c r="D197" s="9">
        <v>310</v>
      </c>
      <c r="E197" s="9">
        <v>100</v>
      </c>
    </row>
    <row r="198" spans="1:5" s="7" customFormat="1" ht="13.2" x14ac:dyDescent="0.25">
      <c r="A198" s="27" t="s">
        <v>83</v>
      </c>
      <c r="B198" s="9">
        <v>310</v>
      </c>
      <c r="C198" s="9">
        <v>310</v>
      </c>
      <c r="D198" s="9">
        <v>310</v>
      </c>
      <c r="E198" s="9">
        <v>100</v>
      </c>
    </row>
    <row r="199" spans="1:5" s="7" customFormat="1" ht="13.2" x14ac:dyDescent="0.25">
      <c r="A199" s="28" t="s">
        <v>89</v>
      </c>
      <c r="B199" s="63"/>
      <c r="C199" s="63"/>
      <c r="D199" s="22">
        <v>310</v>
      </c>
      <c r="E199" s="63"/>
    </row>
    <row r="200" spans="1:5" s="7" customFormat="1" ht="13.2" x14ac:dyDescent="0.25">
      <c r="A200" s="23" t="s">
        <v>139</v>
      </c>
      <c r="B200" s="9">
        <v>284.05</v>
      </c>
      <c r="C200" s="9">
        <v>284.05</v>
      </c>
      <c r="D200" s="9">
        <v>284.05</v>
      </c>
      <c r="E200" s="9">
        <v>100</v>
      </c>
    </row>
    <row r="201" spans="1:5" s="7" customFormat="1" ht="13.2" x14ac:dyDescent="0.25">
      <c r="A201" s="23" t="s">
        <v>140</v>
      </c>
      <c r="B201" s="9">
        <v>284.05</v>
      </c>
      <c r="C201" s="9">
        <v>284.05</v>
      </c>
      <c r="D201" s="9">
        <v>284.05</v>
      </c>
      <c r="E201" s="9">
        <v>100</v>
      </c>
    </row>
    <row r="202" spans="1:5" s="7" customFormat="1" ht="13.2" x14ac:dyDescent="0.25">
      <c r="A202" s="27" t="s">
        <v>83</v>
      </c>
      <c r="B202" s="9">
        <v>284.05</v>
      </c>
      <c r="C202" s="9">
        <v>284.05</v>
      </c>
      <c r="D202" s="9">
        <v>284.05</v>
      </c>
      <c r="E202" s="9">
        <v>100</v>
      </c>
    </row>
    <row r="203" spans="1:5" s="7" customFormat="1" ht="13.2" x14ac:dyDescent="0.25">
      <c r="A203" s="28" t="s">
        <v>86</v>
      </c>
      <c r="B203" s="63"/>
      <c r="C203" s="63"/>
      <c r="D203" s="22">
        <v>284.05</v>
      </c>
      <c r="E203" s="63"/>
    </row>
    <row r="206" spans="1:5" x14ac:dyDescent="0.2">
      <c r="A206" s="1" t="s">
        <v>92</v>
      </c>
      <c r="D206" s="1" t="s">
        <v>93</v>
      </c>
    </row>
    <row r="208" spans="1:5" x14ac:dyDescent="0.2">
      <c r="D208" s="1" t="s">
        <v>94</v>
      </c>
    </row>
  </sheetData>
  <pageMargins left="0.75" right="0.75" top="1" bottom="1" header="0.5" footer="0.5"/>
  <pageSetup paperSize="9" scale="47" orientation="landscape" r:id="rId1"/>
  <rowBreaks count="2" manualBreakCount="2">
    <brk id="66" max="16383" man="1"/>
    <brk id="1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 PRIHODA I RASHODA</vt:lpstr>
      <vt:lpstr>Prih.i rash.po ekon.klasif.</vt:lpstr>
      <vt:lpstr>Prih.i rash.po izvorima financ.</vt:lpstr>
      <vt:lpstr>Rash.po funk.klasif.</vt:lpstr>
      <vt:lpstr>Rash.po progr.klasif.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Racunovodstvo</dc:creator>
  <cp:lastModifiedBy>Antonija Božić</cp:lastModifiedBy>
  <cp:lastPrinted>2026-02-23T10:50:27Z</cp:lastPrinted>
  <dcterms:created xsi:type="dcterms:W3CDTF">2026-02-23T10:25:54Z</dcterms:created>
  <dcterms:modified xsi:type="dcterms:W3CDTF">2026-03-27T04:42:52Z</dcterms:modified>
</cp:coreProperties>
</file>