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E2102E0-ECE6-48FB-A500-211CDC084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 PRIHODA I RASHODA" sheetId="7" r:id="rId1"/>
    <sheet name="Prih.i rash. po ekon.klasif." sheetId="1" r:id="rId2"/>
    <sheet name="Prih.i rash. po izv.financ." sheetId="3" r:id="rId3"/>
    <sheet name="Rash.po funk.klasifik." sheetId="8" r:id="rId4"/>
    <sheet name="Rash.po prog.klasifik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7" l="1"/>
  <c r="D13" i="7"/>
  <c r="C13" i="7"/>
  <c r="B13" i="7"/>
  <c r="G12" i="7"/>
  <c r="F12" i="7"/>
  <c r="G11" i="7"/>
  <c r="F11" i="7"/>
  <c r="E10" i="7"/>
  <c r="D10" i="7"/>
  <c r="C10" i="7"/>
  <c r="B10" i="7"/>
  <c r="G8" i="7"/>
  <c r="F8" i="7"/>
  <c r="F10" i="7" s="1"/>
  <c r="B14" i="7" l="1"/>
  <c r="E14" i="7"/>
  <c r="F14" i="7" s="1"/>
  <c r="F13" i="7"/>
  <c r="G13" i="7"/>
  <c r="G10" i="7"/>
</calcChain>
</file>

<file path=xl/sharedStrings.xml><?xml version="1.0" encoding="utf-8"?>
<sst xmlns="http://schemas.openxmlformats.org/spreadsheetml/2006/main" count="335" uniqueCount="159">
  <si>
    <t>Oznaka</t>
  </si>
  <si>
    <t>Izvršenje I - VI 2024. (2.)</t>
  </si>
  <si>
    <t>Izvorni plan 2025 (3.)</t>
  </si>
  <si>
    <t>Tekući plan 2025. (4.)</t>
  </si>
  <si>
    <t>Izvršenje I-VI 2025. (5.)</t>
  </si>
  <si>
    <t>Indeks 5/2 (6.)</t>
  </si>
  <si>
    <t>Indeks 5/4 (7.)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</si>
  <si>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</si>
  <si>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</si>
  <si>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</si>
  <si>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</si>
  <si>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</si>
  <si>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</si>
  <si>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</si>
  <si>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</si>
  <si>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</si>
  <si>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</si>
  <si>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</si>
  <si>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protestiranim jamstvima</t>
  </si>
  <si>
    <t>661 Prihodi od prodaje proizvoda i robe te pruženih usluga</t>
  </si>
  <si>
    <t>6614 Prihodi od prodaje proizvoda i robe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</si>
  <si>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</si>
  <si>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</si>
  <si>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</si>
  <si>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7 Prihodi od prodaje nefinancijske imovine</t>
  </si>
  <si>
    <t>71 Prihodi od prodaje neproizvedene dugotrajne imovine</t>
  </si>
  <si>
    <t>711 Prihodi od prodaje materijalne imovine – prirodnih bogatstava</t>
  </si>
  <si>
    <t>7111 Zemljište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</si>
  <si>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</si>
  <si>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</si>
  <si>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</si>
  <si>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</si>
  <si>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</si>
  <si>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</si>
  <si>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</si>
  <si>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</si>
  <si>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</si>
  <si>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</si>
  <si>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</si>
  <si>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</si>
  <si>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</si>
  <si>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</si>
  <si>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</si>
  <si>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</si>
  <si>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</si>
  <si>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</si>
  <si>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</si>
  <si>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</si>
  <si>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</si>
  <si>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</si>
  <si>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</si>
  <si>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</si>
  <si>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</si>
  <si>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</si>
  <si>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</si>
  <si>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</si>
  <si>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</si>
  <si>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</si>
  <si>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</si>
  <si>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</si>
  <si>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</si>
  <si>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</si>
  <si>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</si>
  <si>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</si>
  <si>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</si>
  <si>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</si>
  <si>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</si>
  <si>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</si>
  <si>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</si>
  <si>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</si>
  <si>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</si>
  <si>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</si>
  <si>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</si>
  <si>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</si>
  <si>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</si>
  <si>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</si>
  <si>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</si>
  <si>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</si>
  <si>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</si>
  <si>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</si>
  <si>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424 Knjige, umjetnička djela i ostale izložbene vrijednosti</t>
  </si>
  <si>
    <t>4241 Knjige</t>
  </si>
  <si>
    <t>SVEUKUPNO RASHODI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</si>
  <si>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</si>
  <si>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</si>
  <si>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</si>
  <si>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</si>
  <si>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</si>
  <si>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</si>
  <si>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</si>
  <si>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</si>
  <si>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</si>
  <si>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</si>
  <si>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</si>
  <si>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</si>
  <si>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</si>
  <si>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48 Prenesena sredstva - namjenski prihodi</t>
  </si>
  <si>
    <t>Izvor: 78 Prenesena sredstva - prihodi od prodaje ili zamjene nefinancijske imovine i naknade s naslova osiguranja</t>
  </si>
  <si>
    <t>Funk. klas: 09 OBRAZOVANJE</t>
  </si>
  <si>
    <t>Funk. klas: 091 Predškolsko i osnovno obrazovanje</t>
  </si>
  <si>
    <t>Funk. klas: 098 Usluge obrazovanja koje nisu drugdje svrstane</t>
  </si>
  <si>
    <t>Izvorni plan (1.)</t>
  </si>
  <si>
    <t>Tekući plan (2.)</t>
  </si>
  <si>
    <t>Ostvarenje (3.)</t>
  </si>
  <si>
    <t>Indeks (3./2.)</t>
  </si>
  <si>
    <t>SVEUKUPNO</t>
  </si>
  <si>
    <t>Izvor: 111 Porezni i ostali prihodi</t>
  </si>
  <si>
    <t>Izvor: 321 Vlastiti prihodi - proračunski korisnici</t>
  </si>
  <si>
    <t>Izvor: 431 Prihodi za posebne namjene - proračunski korisnici</t>
  </si>
  <si>
    <t>Izvor: 441 Prihodi za decentralizirane funkcije - OŠ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</si>
  <si>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</si>
  <si>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</si>
  <si>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</si>
  <si>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</si>
  <si>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731 Prihodi od prodaje ili zamjene nefin. imov. i naknade štete s naslova osiguranja - prorač. korisnici</t>
  </si>
  <si>
    <t>Program: 5301 Osnovnoškolsko obrazovanje</t>
  </si>
  <si>
    <t>A 530101 Osiguravanje uvjeta rada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</si>
  <si>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</si>
  <si>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</si>
  <si>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</si>
  <si>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</si>
  <si>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</si>
  <si>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A 530222 Programi školskog kurikuluma</t>
  </si>
  <si>
    <t>A 530223 Program predškolskog odgoja i obrazovanja pri školama</t>
  </si>
  <si>
    <t>A 530239 Županijska škola plivanja</t>
  </si>
  <si>
    <t>A 530240 Osiguranje besplatnih zaliha menstrualnih higijenskih potrepština</t>
  </si>
  <si>
    <t>Program: 5308 Kapitalna ulaganja u odgojno obrazovnu infrastrukturu</t>
  </si>
  <si>
    <t>K 530801 Opremanje ustanova školstva</t>
  </si>
  <si>
    <t>OPĆI DIO</t>
  </si>
  <si>
    <t>B. RAČUN FINANCIRANJA</t>
  </si>
  <si>
    <t>B. RAČUN PRIHODA I PRIMITAKA</t>
  </si>
  <si>
    <t>D. PRIJENOS SREDSTAVA U SLIJEDEĆE RAZDOBLJE</t>
  </si>
  <si>
    <t>SAŽETAK RAČUNA PRIHODA I RASHODA I RAČUNA FINANCIRANJA</t>
  </si>
  <si>
    <t>Indeks 6=5/2*100 6.</t>
  </si>
  <si>
    <t>Indeks 7=5/4*100 7.</t>
  </si>
  <si>
    <t>RAZLIKA VIŠAK / MANJAK (A)</t>
  </si>
  <si>
    <t>8 Primici od financijske imovine</t>
  </si>
  <si>
    <t>5 Izdaci za financ. im. i otplate zajmova</t>
  </si>
  <si>
    <t>NETO ZADUŽIVANJE / FINANCIRANJE (B)</t>
  </si>
  <si>
    <t>C. PRENESENA SREDSTVA IZ PRETHODNE GODINE</t>
  </si>
  <si>
    <t>PRENESENA SREDSTVA  (C)</t>
  </si>
  <si>
    <t>Prenesena raspoloživa sredstva iz prethodne godine</t>
  </si>
  <si>
    <t>Preneseni manjak iz prethodne godine</t>
  </si>
  <si>
    <t>VIŠAK / MANJAK (A) +/- NETO (B) + PRENESENA SREDSTVA   ©</t>
  </si>
  <si>
    <t xml:space="preserve">VIŠAK </t>
  </si>
  <si>
    <t>MANJAK</t>
  </si>
  <si>
    <t>Ravnateljica:</t>
  </si>
  <si>
    <t>PRIHODI I RASHODI PO EKONOMSKOJ KLASIFIKACIJI</t>
  </si>
  <si>
    <t>PRIHODI I RASHODI PO IZVORIMA FINANCIRANJA</t>
  </si>
  <si>
    <t>RASHODI PO PROGRAMSKOJ KLASIFIKACIJI</t>
  </si>
  <si>
    <t>Skrad, 18.07.2025.</t>
  </si>
  <si>
    <t>RASHODI PO FUNKCIJSKOJ KLASIFIKACIJI</t>
  </si>
  <si>
    <t>POLUGODIŠNJI IZVJEŠTAJ O IZVRŠENJU FINANCIJSKOG PLANA 2025. GODINE OSNOVNA ŠKOLA SKRAD</t>
  </si>
  <si>
    <t>Ostvarenje/Izvršenje     1.-.6. 2024. 2.</t>
  </si>
  <si>
    <t>Izvorni plan 2025. 3.</t>
  </si>
  <si>
    <t>Tekući plan 2025. 4.</t>
  </si>
  <si>
    <t>Ostvarenje/Izvršenje     1.-6. 2025. 5.</t>
  </si>
  <si>
    <t>Vesna Pintar - Grgurić</t>
  </si>
  <si>
    <t>Vesna Pintar-Grgurić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</si>
</sst>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" fillId="0" borderId="0"/>
  </cellStyleXfs>
  <cellXfs count="75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19" fillId="33" borderId="11" xfId="0" applyFont="1" applyFill="1" applyBorder="1" applyAlignment="1">
      <alignment horizontal="left" wrapText="1" indent="1"/>
    </xf>
    <xf numFmtId="0" fontId="21" fillId="33" borderId="11" xfId="0" applyFont="1" applyFill="1" applyBorder="1" applyAlignment="1">
      <alignment horizontal="left" wrapText="1" indent="1"/>
    </xf>
    <xf numFmtId="0" fontId="19" fillId="34" borderId="0" xfId="0" applyFont="1" applyFill="1" applyAlignment="1">
      <alignment horizontal="left" indent="1"/>
    </xf>
    <xf numFmtId="0" fontId="19" fillId="34" borderId="11" xfId="0" applyFont="1" applyFill="1" applyBorder="1" applyAlignment="1">
      <alignment horizontal="left" wrapText="1" indent="1"/>
    </xf>
    <xf numFmtId="0" fontId="21" fillId="34" borderId="11" xfId="0" applyFont="1" applyFill="1" applyBorder="1" applyAlignment="1">
      <alignment horizontal="lef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0" fontId="19" fillId="34" borderId="11" xfId="0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4"/>
    </xf>
    <xf numFmtId="0" fontId="22" fillId="34" borderId="11" xfId="0" applyFont="1" applyFill="1" applyBorder="1" applyAlignment="1">
      <alignment horizontal="left" wrapText="1" indent="2"/>
    </xf>
    <xf numFmtId="4" fontId="21" fillId="33" borderId="11" xfId="0" applyNumberFormat="1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2"/>
    </xf>
    <xf numFmtId="0" fontId="23" fillId="34" borderId="11" xfId="0" applyFont="1" applyFill="1" applyBorder="1" applyAlignment="1">
      <alignment horizontal="left" wrapText="1" indent="3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left" wrapText="1" indent="1"/>
    </xf>
    <xf numFmtId="0" fontId="21" fillId="34" borderId="11" xfId="0" applyFont="1" applyFill="1" applyBorder="1" applyAlignment="1">
      <alignment horizontal="left" wrapText="1" indent="3"/>
    </xf>
    <xf numFmtId="0" fontId="21" fillId="35" borderId="11" xfId="0" applyFont="1" applyFill="1" applyBorder="1" applyAlignment="1">
      <alignment horizontal="left" wrapText="1" indent="1"/>
    </xf>
    <xf numFmtId="4" fontId="21" fillId="35" borderId="11" xfId="0" applyNumberFormat="1" applyFont="1" applyFill="1" applyBorder="1" applyAlignment="1">
      <alignment horizontal="right" wrapText="1" indent="1"/>
    </xf>
    <xf numFmtId="0" fontId="21" fillId="35" borderId="11" xfId="0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1" fillId="34" borderId="11" xfId="0" applyFont="1" applyFill="1" applyBorder="1" applyAlignment="1">
      <alignment horizontal="left" wrapText="1" indent="4"/>
    </xf>
    <xf numFmtId="0" fontId="23" fillId="34" borderId="11" xfId="0" applyFont="1" applyFill="1" applyBorder="1" applyAlignment="1">
      <alignment horizontal="left" wrapText="1" indent="5"/>
    </xf>
    <xf numFmtId="0" fontId="24" fillId="34" borderId="11" xfId="0" applyFont="1" applyFill="1" applyBorder="1" applyAlignment="1">
      <alignment horizontal="left" wrapText="1" indent="2"/>
    </xf>
    <xf numFmtId="0" fontId="24" fillId="34" borderId="11" xfId="0" applyFont="1" applyFill="1" applyBorder="1" applyAlignment="1">
      <alignment horizontal="right" wrapText="1" indent="1"/>
    </xf>
    <xf numFmtId="2" fontId="22" fillId="34" borderId="11" xfId="0" applyNumberFormat="1" applyFont="1" applyFill="1" applyBorder="1" applyAlignment="1">
      <alignment horizontal="right" wrapText="1" indent="1"/>
    </xf>
    <xf numFmtId="2" fontId="19" fillId="34" borderId="11" xfId="0" applyNumberFormat="1" applyFont="1" applyFill="1" applyBorder="1" applyAlignment="1">
      <alignment horizontal="right" wrapText="1" indent="1"/>
    </xf>
    <xf numFmtId="2" fontId="21" fillId="34" borderId="11" xfId="0" applyNumberFormat="1" applyFont="1" applyFill="1" applyBorder="1" applyAlignment="1">
      <alignment horizontal="right" wrapText="1" indent="1"/>
    </xf>
    <xf numFmtId="2" fontId="23" fillId="34" borderId="11" xfId="0" applyNumberFormat="1" applyFont="1" applyFill="1" applyBorder="1" applyAlignment="1">
      <alignment horizontal="right" wrapText="1" indent="1"/>
    </xf>
    <xf numFmtId="2" fontId="21" fillId="35" borderId="11" xfId="0" applyNumberFormat="1" applyFont="1" applyFill="1" applyBorder="1" applyAlignment="1">
      <alignment horizontal="right" wrapText="1" indent="1"/>
    </xf>
    <xf numFmtId="2" fontId="24" fillId="34" borderId="11" xfId="0" applyNumberFormat="1" applyFont="1" applyFill="1" applyBorder="1" applyAlignment="1">
      <alignment horizontal="right" wrapText="1" indent="1"/>
    </xf>
    <xf numFmtId="0" fontId="1" fillId="0" borderId="0" xfId="43"/>
    <xf numFmtId="0" fontId="20" fillId="0" borderId="12" xfId="43" applyFont="1" applyBorder="1" applyAlignment="1">
      <alignment horizontal="center" vertical="center" wrapText="1" indent="1"/>
    </xf>
    <xf numFmtId="0" fontId="20" fillId="0" borderId="13" xfId="43" applyFont="1" applyBorder="1" applyAlignment="1">
      <alignment horizontal="center" vertical="center" wrapText="1" indent="1"/>
    </xf>
    <xf numFmtId="0" fontId="20" fillId="0" borderId="14" xfId="43" applyFont="1" applyBorder="1" applyAlignment="1">
      <alignment horizontal="center" vertical="center" wrapText="1" indent="1"/>
    </xf>
    <xf numFmtId="0" fontId="21" fillId="33" borderId="15" xfId="43" applyFont="1" applyFill="1" applyBorder="1" applyAlignment="1">
      <alignment horizontal="left" wrapText="1" indent="1"/>
    </xf>
    <xf numFmtId="0" fontId="21" fillId="33" borderId="11" xfId="43" applyFont="1" applyFill="1" applyBorder="1" applyAlignment="1">
      <alignment horizontal="left" wrapText="1" indent="1"/>
    </xf>
    <xf numFmtId="0" fontId="19" fillId="33" borderId="16" xfId="43" applyFont="1" applyFill="1" applyBorder="1" applyAlignment="1">
      <alignment horizontal="left" wrapText="1" indent="1"/>
    </xf>
    <xf numFmtId="0" fontId="21" fillId="34" borderId="15" xfId="43" applyFont="1" applyFill="1" applyBorder="1" applyAlignment="1">
      <alignment horizontal="left" wrapText="1" indent="1"/>
    </xf>
    <xf numFmtId="4" fontId="21" fillId="34" borderId="11" xfId="43" applyNumberFormat="1" applyFont="1" applyFill="1" applyBorder="1" applyAlignment="1">
      <alignment horizontal="right" wrapText="1" indent="1"/>
    </xf>
    <xf numFmtId="2" fontId="21" fillId="34" borderId="11" xfId="43" applyNumberFormat="1" applyFont="1" applyFill="1" applyBorder="1" applyAlignment="1">
      <alignment horizontal="right" wrapText="1" indent="1"/>
    </xf>
    <xf numFmtId="2" fontId="19" fillId="34" borderId="16" xfId="43" applyNumberFormat="1" applyFont="1" applyFill="1" applyBorder="1" applyAlignment="1">
      <alignment horizontal="right" wrapText="1" indent="1"/>
    </xf>
    <xf numFmtId="4" fontId="21" fillId="33" borderId="11" xfId="43" applyNumberFormat="1" applyFont="1" applyFill="1" applyBorder="1" applyAlignment="1">
      <alignment horizontal="right" wrapText="1" indent="1"/>
    </xf>
    <xf numFmtId="0" fontId="21" fillId="33" borderId="17" xfId="43" applyFont="1" applyFill="1" applyBorder="1" applyAlignment="1">
      <alignment horizontal="left" wrapText="1" indent="1"/>
    </xf>
    <xf numFmtId="4" fontId="21" fillId="33" borderId="18" xfId="43" applyNumberFormat="1" applyFont="1" applyFill="1" applyBorder="1" applyAlignment="1">
      <alignment horizontal="right" wrapText="1" indent="1"/>
    </xf>
    <xf numFmtId="0" fontId="21" fillId="33" borderId="19" xfId="43" applyFont="1" applyFill="1" applyBorder="1" applyAlignment="1">
      <alignment horizontal="left" wrapText="1" indent="1"/>
    </xf>
    <xf numFmtId="4" fontId="21" fillId="33" borderId="20" xfId="43" applyNumberFormat="1" applyFont="1" applyFill="1" applyBorder="1" applyAlignment="1">
      <alignment horizontal="right" wrapText="1" indent="1"/>
    </xf>
    <xf numFmtId="4" fontId="21" fillId="33" borderId="19" xfId="43" applyNumberFormat="1" applyFont="1" applyFill="1" applyBorder="1" applyAlignment="1">
      <alignment horizontal="right" wrapText="1" indent="1"/>
    </xf>
    <xf numFmtId="2" fontId="19" fillId="33" borderId="19" xfId="43" applyNumberFormat="1" applyFont="1" applyFill="1" applyBorder="1" applyAlignment="1">
      <alignment horizontal="right" wrapText="1" indent="1"/>
    </xf>
    <xf numFmtId="0" fontId="21" fillId="33" borderId="11" xfId="43" applyFont="1" applyFill="1" applyBorder="1" applyAlignment="1">
      <alignment horizontal="right" wrapText="1" indent="1"/>
    </xf>
    <xf numFmtId="0" fontId="19" fillId="33" borderId="16" xfId="43" applyFont="1" applyFill="1" applyBorder="1" applyAlignment="1">
      <alignment horizontal="right" wrapText="1" indent="1"/>
    </xf>
    <xf numFmtId="4" fontId="21" fillId="34" borderId="16" xfId="43" applyNumberFormat="1" applyFont="1" applyFill="1" applyBorder="1" applyAlignment="1">
      <alignment horizontal="right" wrapText="1" indent="1"/>
    </xf>
    <xf numFmtId="4" fontId="21" fillId="33" borderId="21" xfId="43" applyNumberFormat="1" applyFont="1" applyFill="1" applyBorder="1" applyAlignment="1">
      <alignment horizontal="right" wrapText="1" indent="1"/>
    </xf>
    <xf numFmtId="0" fontId="21" fillId="34" borderId="22" xfId="43" applyFont="1" applyFill="1" applyBorder="1" applyAlignment="1">
      <alignment horizontal="left" wrapText="1" indent="1"/>
    </xf>
    <xf numFmtId="4" fontId="21" fillId="34" borderId="23" xfId="43" applyNumberFormat="1" applyFont="1" applyFill="1" applyBorder="1" applyAlignment="1">
      <alignment horizontal="right" wrapText="1" indent="1"/>
    </xf>
    <xf numFmtId="4" fontId="21" fillId="34" borderId="24" xfId="43" applyNumberFormat="1" applyFont="1" applyFill="1" applyBorder="1" applyAlignment="1">
      <alignment horizontal="right" wrapText="1" indent="1"/>
    </xf>
    <xf numFmtId="4" fontId="21" fillId="33" borderId="16" xfId="43" applyNumberFormat="1" applyFont="1" applyFill="1" applyBorder="1" applyAlignment="1">
      <alignment horizontal="right" wrapText="1" indent="1"/>
    </xf>
    <xf numFmtId="4" fontId="21" fillId="33" borderId="25" xfId="43" applyNumberFormat="1" applyFont="1" applyFill="1" applyBorder="1" applyAlignment="1">
      <alignment horizontal="right" wrapText="1" indent="1"/>
    </xf>
    <xf numFmtId="4" fontId="21" fillId="33" borderId="26" xfId="43" applyNumberFormat="1" applyFont="1" applyFill="1" applyBorder="1" applyAlignment="1">
      <alignment horizontal="right" wrapText="1" indent="1"/>
    </xf>
    <xf numFmtId="0" fontId="0" fillId="0" borderId="0" xfId="43" applyFont="1"/>
    <xf numFmtId="0" fontId="29" fillId="0" borderId="0" xfId="0" applyFont="1" applyAlignment="1">
      <alignment horizontal="left" indent="1"/>
    </xf>
    <xf numFmtId="0" fontId="27" fillId="0" borderId="0" xfId="43" applyFont="1" applyAlignment="1">
      <alignment horizontal="center"/>
    </xf>
    <xf numFmtId="0" fontId="26" fillId="0" borderId="0" xfId="43" applyFont="1" applyAlignment="1">
      <alignment horizontal="center"/>
    </xf>
    <xf numFmtId="0" fontId="28" fillId="0" borderId="0" xfId="43" applyFont="1" applyAlignment="1">
      <alignment horizontal="center" vertical="center"/>
    </xf>
    <xf numFmtId="0" fontId="1" fillId="0" borderId="0" xfId="43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3" xfId="43" xr:uid="{00000000-0005-0000-0000-000024000000}"/>
    <cellStyle name="Note" xfId="15" builtinId="10" customBuiltin="1"/>
    <cellStyle name="Obično_bilanca" xfId="42" xr:uid="{00000000-0005-0000-0000-000025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BreakPreview" topLeftCell="B1" zoomScaleNormal="100" zoomScaleSheetLayoutView="100" workbookViewId="0">
      <selection sqref="A1:G1"/>
    </sheetView>
  </sheetViews>
  <sheetFormatPr defaultColWidth="9.109375" defaultRowHeight="14.4" x14ac:dyDescent="0.3"/>
  <cols>
    <col min="1" max="1" width="43.109375" style="41" customWidth="1"/>
    <col min="2" max="7" width="29.6640625" style="41" customWidth="1"/>
    <col min="8" max="16384" width="9.109375" style="41"/>
  </cols>
  <sheetData>
    <row r="1" spans="1:7" ht="18" x14ac:dyDescent="0.3">
      <c r="A1" s="73" t="s">
        <v>152</v>
      </c>
      <c r="B1" s="74"/>
      <c r="C1" s="74"/>
      <c r="D1" s="74"/>
      <c r="E1" s="74"/>
      <c r="F1" s="74"/>
      <c r="G1" s="74"/>
    </row>
    <row r="2" spans="1:7" ht="18" x14ac:dyDescent="0.3">
      <c r="A2" s="73" t="s">
        <v>128</v>
      </c>
      <c r="B2" s="74"/>
      <c r="C2" s="74"/>
      <c r="D2" s="74"/>
      <c r="E2" s="74"/>
      <c r="F2" s="74"/>
      <c r="G2" s="74"/>
    </row>
    <row r="3" spans="1:7" ht="18" x14ac:dyDescent="0.3">
      <c r="A3" s="73" t="s">
        <v>132</v>
      </c>
      <c r="B3" s="74"/>
      <c r="C3" s="74"/>
      <c r="D3" s="74"/>
      <c r="E3" s="74"/>
      <c r="F3" s="74"/>
      <c r="G3" s="74"/>
    </row>
    <row r="5" spans="1:7" ht="23.25" customHeight="1" thickBot="1" x14ac:dyDescent="0.35">
      <c r="A5" s="71" t="s">
        <v>7</v>
      </c>
      <c r="B5" s="72"/>
      <c r="C5" s="72"/>
      <c r="D5" s="72"/>
      <c r="E5" s="72"/>
      <c r="F5" s="72"/>
      <c r="G5" s="72"/>
    </row>
    <row r="6" spans="1:7" ht="42" customHeight="1" thickBot="1" x14ac:dyDescent="0.35">
      <c r="A6" s="42" t="s">
        <v>0</v>
      </c>
      <c r="B6" s="43" t="s">
        <v>153</v>
      </c>
      <c r="C6" s="43" t="s">
        <v>154</v>
      </c>
      <c r="D6" s="43" t="s">
        <v>155</v>
      </c>
      <c r="E6" s="43" t="s">
        <v>156</v>
      </c>
      <c r="F6" s="43" t="s">
        <v>133</v>
      </c>
      <c r="G6" s="44" t="s">
        <v>134</v>
      </c>
    </row>
    <row r="7" spans="1:7" ht="20.25" customHeight="1" x14ac:dyDescent="0.3">
      <c r="A7" s="45" t="s">
        <v>7</v>
      </c>
      <c r="B7" s="46"/>
      <c r="C7" s="46"/>
      <c r="D7" s="46"/>
      <c r="E7" s="46"/>
      <c r="F7" s="46"/>
      <c r="G7" s="47"/>
    </row>
    <row r="8" spans="1:7" ht="20.25" customHeight="1" x14ac:dyDescent="0.3">
      <c r="A8" s="48" t="s">
        <v>8</v>
      </c>
      <c r="B8" s="49">
        <v>352432.58</v>
      </c>
      <c r="C8" s="49">
        <v>815064.69</v>
      </c>
      <c r="D8" s="49">
        <v>815064.69</v>
      </c>
      <c r="E8" s="49">
        <v>363576.74</v>
      </c>
      <c r="F8" s="50">
        <f>E8/B8*100</f>
        <v>103.16206861465531</v>
      </c>
      <c r="G8" s="51">
        <f>E8/D8*100</f>
        <v>44.607102290248889</v>
      </c>
    </row>
    <row r="9" spans="1:7" ht="20.25" customHeight="1" x14ac:dyDescent="0.3">
      <c r="A9" s="48" t="s">
        <v>24</v>
      </c>
      <c r="B9" s="49">
        <v>1401</v>
      </c>
      <c r="C9" s="49">
        <v>0</v>
      </c>
      <c r="D9" s="49">
        <v>0</v>
      </c>
      <c r="E9" s="49">
        <v>0</v>
      </c>
      <c r="F9" s="50"/>
      <c r="G9" s="51"/>
    </row>
    <row r="10" spans="1:7" ht="18.75" customHeight="1" x14ac:dyDescent="0.3">
      <c r="A10" s="45" t="s">
        <v>28</v>
      </c>
      <c r="B10" s="52">
        <f>SUM(B8:B9)</f>
        <v>353833.58</v>
      </c>
      <c r="C10" s="52">
        <f t="shared" ref="C10:F10" si="0">SUM(C8:C9)</f>
        <v>815064.69</v>
      </c>
      <c r="D10" s="52">
        <f t="shared" si="0"/>
        <v>815064.69</v>
      </c>
      <c r="E10" s="52">
        <f t="shared" si="0"/>
        <v>363576.74</v>
      </c>
      <c r="F10" s="52">
        <f t="shared" si="0"/>
        <v>103.16206861465531</v>
      </c>
      <c r="G10" s="66">
        <f>E10/D10*100</f>
        <v>44.607102290248889</v>
      </c>
    </row>
    <row r="11" spans="1:7" ht="19.5" customHeight="1" x14ac:dyDescent="0.3">
      <c r="A11" s="48" t="s">
        <v>29</v>
      </c>
      <c r="B11" s="49">
        <v>358739.07</v>
      </c>
      <c r="C11" s="49">
        <v>813127.69</v>
      </c>
      <c r="D11" s="49">
        <v>813127.69</v>
      </c>
      <c r="E11" s="49">
        <v>418259.59</v>
      </c>
      <c r="F11" s="50">
        <f>E11/B11*100</f>
        <v>116.59159120861857</v>
      </c>
      <c r="G11" s="51">
        <f>E11/D11*100</f>
        <v>51.438365110896676</v>
      </c>
    </row>
    <row r="12" spans="1:7" ht="21.75" customHeight="1" x14ac:dyDescent="0.3">
      <c r="A12" s="48" t="s">
        <v>75</v>
      </c>
      <c r="B12" s="49">
        <v>1173.28</v>
      </c>
      <c r="C12" s="49">
        <v>1937</v>
      </c>
      <c r="D12" s="49">
        <v>1937</v>
      </c>
      <c r="E12" s="49">
        <v>372.5</v>
      </c>
      <c r="F12" s="50">
        <f>E12/B12*100</f>
        <v>31.748602209191329</v>
      </c>
      <c r="G12" s="51">
        <f>E12/D12*100</f>
        <v>19.230769230769234</v>
      </c>
    </row>
    <row r="13" spans="1:7" ht="24.75" customHeight="1" thickBot="1" x14ac:dyDescent="0.35">
      <c r="A13" s="53" t="s">
        <v>82</v>
      </c>
      <c r="B13" s="54">
        <f>SUM(B11:B12)</f>
        <v>359912.35000000003</v>
      </c>
      <c r="C13" s="54">
        <f t="shared" ref="C13:E13" si="1">SUM(C11:C12)</f>
        <v>815064.69</v>
      </c>
      <c r="D13" s="54">
        <f t="shared" si="1"/>
        <v>815064.69</v>
      </c>
      <c r="E13" s="54">
        <f t="shared" si="1"/>
        <v>418632.09</v>
      </c>
      <c r="F13" s="54">
        <f>E13/B13*100</f>
        <v>116.31501114090695</v>
      </c>
      <c r="G13" s="67">
        <f>E13/D13*100</f>
        <v>51.361823808120064</v>
      </c>
    </row>
    <row r="14" spans="1:7" ht="24.75" customHeight="1" thickBot="1" x14ac:dyDescent="0.35">
      <c r="A14" s="55" t="s">
        <v>135</v>
      </c>
      <c r="B14" s="56">
        <f>B10-B13</f>
        <v>-6078.7700000000186</v>
      </c>
      <c r="C14" s="57"/>
      <c r="D14" s="56"/>
      <c r="E14" s="57">
        <f>E10-E13</f>
        <v>-55055.350000000035</v>
      </c>
      <c r="F14" s="68">
        <f>E14/B14*100</f>
        <v>905.69885026082363</v>
      </c>
      <c r="G14" s="58"/>
    </row>
    <row r="16" spans="1:7" ht="24.75" customHeight="1" thickBot="1" x14ac:dyDescent="0.35">
      <c r="A16" s="71" t="s">
        <v>129</v>
      </c>
      <c r="B16" s="72"/>
      <c r="C16" s="72"/>
      <c r="D16" s="72"/>
      <c r="E16" s="72"/>
      <c r="F16" s="72"/>
      <c r="G16" s="72"/>
    </row>
    <row r="17" spans="1:7" ht="25.8" thickBot="1" x14ac:dyDescent="0.35">
      <c r="A17" s="42" t="s">
        <v>0</v>
      </c>
      <c r="B17" s="43" t="s">
        <v>153</v>
      </c>
      <c r="C17" s="43" t="s">
        <v>154</v>
      </c>
      <c r="D17" s="43" t="s">
        <v>155</v>
      </c>
      <c r="E17" s="43" t="s">
        <v>156</v>
      </c>
      <c r="F17" s="43" t="s">
        <v>133</v>
      </c>
      <c r="G17" s="44" t="s">
        <v>134</v>
      </c>
    </row>
    <row r="18" spans="1:7" x14ac:dyDescent="0.3">
      <c r="A18" s="45" t="s">
        <v>130</v>
      </c>
      <c r="B18" s="52"/>
      <c r="C18" s="52"/>
      <c r="D18" s="52"/>
      <c r="E18" s="52"/>
      <c r="F18" s="59"/>
      <c r="G18" s="60"/>
    </row>
    <row r="19" spans="1:7" ht="21.75" customHeight="1" x14ac:dyDescent="0.3">
      <c r="A19" s="48" t="s">
        <v>136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61">
        <v>0</v>
      </c>
    </row>
    <row r="20" spans="1:7" ht="21.75" customHeight="1" thickBot="1" x14ac:dyDescent="0.35">
      <c r="A20" s="48" t="s">
        <v>137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61">
        <v>0</v>
      </c>
    </row>
    <row r="21" spans="1:7" ht="24.75" customHeight="1" thickBot="1" x14ac:dyDescent="0.35">
      <c r="A21" s="55" t="s">
        <v>138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62">
        <v>0</v>
      </c>
    </row>
    <row r="23" spans="1:7" ht="27" customHeight="1" thickBot="1" x14ac:dyDescent="0.35">
      <c r="A23" s="71" t="s">
        <v>139</v>
      </c>
      <c r="B23" s="72"/>
      <c r="C23" s="72"/>
      <c r="D23" s="72"/>
      <c r="E23" s="72"/>
      <c r="F23" s="72"/>
      <c r="G23" s="72"/>
    </row>
    <row r="24" spans="1:7" ht="25.8" thickBot="1" x14ac:dyDescent="0.35">
      <c r="A24" s="42" t="s">
        <v>0</v>
      </c>
      <c r="B24" s="43" t="s">
        <v>153</v>
      </c>
      <c r="C24" s="43" t="s">
        <v>154</v>
      </c>
      <c r="D24" s="43" t="s">
        <v>155</v>
      </c>
      <c r="E24" s="43" t="s">
        <v>156</v>
      </c>
      <c r="F24" s="43" t="s">
        <v>133</v>
      </c>
      <c r="G24" s="44" t="s">
        <v>134</v>
      </c>
    </row>
    <row r="25" spans="1:7" ht="22.5" customHeight="1" x14ac:dyDescent="0.3">
      <c r="A25" s="45" t="s">
        <v>140</v>
      </c>
      <c r="B25" s="52"/>
      <c r="C25" s="52"/>
      <c r="D25" s="52"/>
      <c r="E25" s="52"/>
      <c r="F25" s="59"/>
      <c r="G25" s="60"/>
    </row>
    <row r="26" spans="1:7" ht="30.75" customHeight="1" x14ac:dyDescent="0.3">
      <c r="A26" s="48" t="s">
        <v>141</v>
      </c>
      <c r="B26" s="49">
        <v>5268.12</v>
      </c>
      <c r="C26" s="49">
        <v>0</v>
      </c>
      <c r="D26" s="49">
        <v>5678.27</v>
      </c>
      <c r="E26" s="49">
        <v>0</v>
      </c>
      <c r="F26" s="49">
        <v>0</v>
      </c>
      <c r="G26" s="61">
        <v>0</v>
      </c>
    </row>
    <row r="27" spans="1:7" ht="21.75" customHeight="1" thickBot="1" x14ac:dyDescent="0.35">
      <c r="A27" s="63" t="s">
        <v>142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5">
        <v>0</v>
      </c>
    </row>
    <row r="29" spans="1:7" ht="27" customHeight="1" thickBot="1" x14ac:dyDescent="0.35">
      <c r="A29" s="71" t="s">
        <v>131</v>
      </c>
      <c r="B29" s="72"/>
      <c r="C29" s="72"/>
      <c r="D29" s="72"/>
      <c r="E29" s="72"/>
      <c r="F29" s="72"/>
      <c r="G29" s="72"/>
    </row>
    <row r="30" spans="1:7" ht="25.8" thickBot="1" x14ac:dyDescent="0.35">
      <c r="A30" s="42" t="s">
        <v>0</v>
      </c>
      <c r="B30" s="43" t="s">
        <v>153</v>
      </c>
      <c r="C30" s="43" t="s">
        <v>154</v>
      </c>
      <c r="D30" s="43" t="s">
        <v>155</v>
      </c>
      <c r="E30" s="43" t="s">
        <v>156</v>
      </c>
      <c r="F30" s="43" t="s">
        <v>133</v>
      </c>
      <c r="G30" s="44" t="s">
        <v>134</v>
      </c>
    </row>
    <row r="31" spans="1:7" ht="35.25" customHeight="1" x14ac:dyDescent="0.3">
      <c r="A31" s="45" t="s">
        <v>143</v>
      </c>
      <c r="B31" s="52"/>
      <c r="C31" s="52"/>
      <c r="D31" s="52"/>
      <c r="E31" s="52"/>
      <c r="F31" s="59"/>
      <c r="G31" s="60"/>
    </row>
    <row r="32" spans="1:7" ht="21.75" customHeight="1" x14ac:dyDescent="0.3">
      <c r="A32" s="48" t="s">
        <v>144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61">
        <v>0</v>
      </c>
    </row>
    <row r="33" spans="1:7" ht="21.75" customHeight="1" thickBot="1" x14ac:dyDescent="0.35">
      <c r="A33" s="63" t="s">
        <v>145</v>
      </c>
      <c r="B33" s="64">
        <v>810.65</v>
      </c>
      <c r="C33" s="64">
        <v>0</v>
      </c>
      <c r="D33" s="64">
        <v>0</v>
      </c>
      <c r="E33" s="64">
        <v>49377.08</v>
      </c>
      <c r="F33" s="64">
        <v>0</v>
      </c>
      <c r="G33" s="65">
        <v>0</v>
      </c>
    </row>
    <row r="35" spans="1:7" x14ac:dyDescent="0.3">
      <c r="A35" s="69" t="s">
        <v>150</v>
      </c>
      <c r="E35" s="41" t="s">
        <v>146</v>
      </c>
    </row>
    <row r="37" spans="1:7" x14ac:dyDescent="0.3">
      <c r="E37" s="69" t="s">
        <v>158</v>
      </c>
    </row>
  </sheetData>
  <mergeCells count="7">
    <mergeCell ref="A29:G29"/>
    <mergeCell ref="A1:G1"/>
    <mergeCell ref="A2:G2"/>
    <mergeCell ref="A3:G3"/>
    <mergeCell ref="A5:G5"/>
    <mergeCell ref="A16:G16"/>
    <mergeCell ref="A23:G23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4"/>
  <sheetViews>
    <sheetView showGridLines="0" topLeftCell="A61" zoomScaleNormal="100" workbookViewId="0">
      <selection activeCell="E84" sqref="E84"/>
    </sheetView>
  </sheetViews>
  <sheetFormatPr defaultColWidth="9.109375" defaultRowHeight="11.4" x14ac:dyDescent="0.2"/>
  <cols>
    <col min="1" max="1" width="49.6640625" style="1" customWidth="1"/>
    <col min="2" max="2" width="13.44140625" style="1" customWidth="1"/>
    <col min="3" max="3" width="13.88671875" style="1" customWidth="1"/>
    <col min="4" max="5" width="14.44140625" style="1" customWidth="1"/>
    <col min="6" max="6" width="11.44140625" style="1" customWidth="1"/>
    <col min="7" max="7" width="11.109375" style="1" customWidth="1"/>
    <col min="8" max="16384" width="9.109375" style="1"/>
  </cols>
  <sheetData>
    <row r="1" spans="1:7" x14ac:dyDescent="0.2">
      <c r="A1" s="70" t="s">
        <v>147</v>
      </c>
    </row>
    <row r="2" spans="1:7" ht="12" thickBot="1" x14ac:dyDescent="0.25"/>
    <row r="3" spans="1:7" s="2" customFormat="1" ht="54.75" customHeight="1" thickBo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4" customFormat="1" ht="13.2" x14ac:dyDescent="0.25">
      <c r="A4" s="6" t="s">
        <v>7</v>
      </c>
      <c r="B4" s="6"/>
      <c r="C4" s="6"/>
      <c r="D4" s="6"/>
      <c r="E4" s="6"/>
      <c r="F4" s="6"/>
      <c r="G4" s="5"/>
    </row>
    <row r="5" spans="1:7" s="7" customFormat="1" ht="13.2" x14ac:dyDescent="0.25">
      <c r="A5" s="9" t="s">
        <v>8</v>
      </c>
      <c r="B5" s="10">
        <v>352432.58</v>
      </c>
      <c r="C5" s="10">
        <v>815064.69</v>
      </c>
      <c r="D5" s="10">
        <v>815064.69</v>
      </c>
      <c r="E5" s="10">
        <v>363576.74</v>
      </c>
      <c r="F5" s="12">
        <v>103.16</v>
      </c>
      <c r="G5" s="11">
        <v>44.61</v>
      </c>
    </row>
    <row r="6" spans="1:7" s="7" customFormat="1" x14ac:dyDescent="0.2">
      <c r="A6" s="13" t="s">
        <v>9</v>
      </c>
      <c r="B6" s="14">
        <v>314521.86</v>
      </c>
      <c r="C6" s="14">
        <v>748697.25</v>
      </c>
      <c r="D6" s="14">
        <v>748697.25</v>
      </c>
      <c r="E6" s="14">
        <v>338359.13</v>
      </c>
      <c r="F6" s="15">
        <v>107.58</v>
      </c>
      <c r="G6" s="11">
        <v>45.19</v>
      </c>
    </row>
    <row r="7" spans="1:7" s="7" customFormat="1" ht="20.399999999999999" x14ac:dyDescent="0.2">
      <c r="A7" s="16" t="s">
        <v>10</v>
      </c>
      <c r="B7" s="14">
        <v>314521.86</v>
      </c>
      <c r="C7" s="13"/>
      <c r="D7" s="13"/>
      <c r="E7" s="14">
        <v>338359.13</v>
      </c>
      <c r="F7" s="15">
        <v>107.58</v>
      </c>
      <c r="G7" s="8"/>
    </row>
    <row r="8" spans="1:7" s="7" customFormat="1" ht="20.399999999999999" x14ac:dyDescent="0.2">
      <c r="A8" s="17" t="s">
        <v>11</v>
      </c>
      <c r="B8" s="14">
        <v>314521.86</v>
      </c>
      <c r="C8" s="13"/>
      <c r="D8" s="13"/>
      <c r="E8" s="14">
        <v>338359.13</v>
      </c>
      <c r="F8" s="15">
        <v>107.58</v>
      </c>
      <c r="G8" s="8"/>
    </row>
    <row r="9" spans="1:7" s="7" customFormat="1" x14ac:dyDescent="0.2">
      <c r="A9" s="13" t="s">
        <v>12</v>
      </c>
      <c r="B9" s="15">
        <v>1.26</v>
      </c>
      <c r="C9" s="35">
        <v>5</v>
      </c>
      <c r="D9" s="35">
        <v>5</v>
      </c>
      <c r="E9" s="15">
        <v>2.3199999999999998</v>
      </c>
      <c r="F9" s="15">
        <v>184.13</v>
      </c>
      <c r="G9" s="36">
        <v>46.4</v>
      </c>
    </row>
    <row r="10" spans="1:7" s="7" customFormat="1" x14ac:dyDescent="0.2">
      <c r="A10" s="16" t="s">
        <v>13</v>
      </c>
      <c r="B10" s="15">
        <v>1.26</v>
      </c>
      <c r="C10" s="13"/>
      <c r="D10" s="13"/>
      <c r="E10" s="15">
        <v>2.3199999999999998</v>
      </c>
      <c r="F10" s="15">
        <v>184.13</v>
      </c>
      <c r="G10" s="8"/>
    </row>
    <row r="11" spans="1:7" s="7" customFormat="1" x14ac:dyDescent="0.2">
      <c r="A11" s="17" t="s">
        <v>14</v>
      </c>
      <c r="B11" s="15">
        <v>1.26</v>
      </c>
      <c r="C11" s="13"/>
      <c r="D11" s="13"/>
      <c r="E11" s="15">
        <v>2.3199999999999998</v>
      </c>
      <c r="F11" s="15">
        <v>184.13</v>
      </c>
      <c r="G11" s="8"/>
    </row>
    <row r="12" spans="1:7" s="7" customFormat="1" ht="20.399999999999999" x14ac:dyDescent="0.2">
      <c r="A12" s="13" t="s">
        <v>15</v>
      </c>
      <c r="B12" s="14">
        <v>1194.49</v>
      </c>
      <c r="C12" s="14">
        <v>2300</v>
      </c>
      <c r="D12" s="14">
        <v>2300</v>
      </c>
      <c r="E12" s="15">
        <v>956.39</v>
      </c>
      <c r="F12" s="15">
        <v>80.069999999999993</v>
      </c>
      <c r="G12" s="11">
        <v>41.58</v>
      </c>
    </row>
    <row r="13" spans="1:7" s="7" customFormat="1" x14ac:dyDescent="0.2">
      <c r="A13" s="16" t="s">
        <v>16</v>
      </c>
      <c r="B13" s="14">
        <v>1194.49</v>
      </c>
      <c r="C13" s="13"/>
      <c r="D13" s="13"/>
      <c r="E13" s="15">
        <v>956.39</v>
      </c>
      <c r="F13" s="15">
        <v>80.069999999999993</v>
      </c>
      <c r="G13" s="8"/>
    </row>
    <row r="14" spans="1:7" s="7" customFormat="1" x14ac:dyDescent="0.2">
      <c r="A14" s="17" t="s">
        <v>17</v>
      </c>
      <c r="B14" s="14">
        <v>1194.49</v>
      </c>
      <c r="C14" s="13"/>
      <c r="D14" s="13"/>
      <c r="E14" s="15">
        <v>956.39</v>
      </c>
      <c r="F14" s="15">
        <v>80.069999999999993</v>
      </c>
      <c r="G14" s="8"/>
    </row>
    <row r="15" spans="1:7" s="7" customFormat="1" ht="20.399999999999999" x14ac:dyDescent="0.2">
      <c r="A15" s="13" t="s">
        <v>18</v>
      </c>
      <c r="B15" s="35">
        <v>48</v>
      </c>
      <c r="C15" s="35">
        <v>100</v>
      </c>
      <c r="D15" s="35">
        <v>100</v>
      </c>
      <c r="E15" s="13"/>
      <c r="F15" s="13"/>
      <c r="G15" s="8"/>
    </row>
    <row r="16" spans="1:7" s="7" customFormat="1" x14ac:dyDescent="0.2">
      <c r="A16" s="16" t="s">
        <v>19</v>
      </c>
      <c r="B16" s="35">
        <v>48</v>
      </c>
      <c r="C16" s="13"/>
      <c r="D16" s="13"/>
      <c r="E16" s="13"/>
      <c r="F16" s="13"/>
      <c r="G16" s="8"/>
    </row>
    <row r="17" spans="1:7" s="7" customFormat="1" x14ac:dyDescent="0.2">
      <c r="A17" s="17" t="s">
        <v>20</v>
      </c>
      <c r="B17" s="35">
        <v>48</v>
      </c>
      <c r="C17" s="13"/>
      <c r="D17" s="13"/>
      <c r="E17" s="13"/>
      <c r="F17" s="13"/>
      <c r="G17" s="8"/>
    </row>
    <row r="18" spans="1:7" s="7" customFormat="1" ht="20.399999999999999" x14ac:dyDescent="0.2">
      <c r="A18" s="13" t="s">
        <v>21</v>
      </c>
      <c r="B18" s="14">
        <v>36666.97</v>
      </c>
      <c r="C18" s="14">
        <v>63962.44</v>
      </c>
      <c r="D18" s="14">
        <v>63962.44</v>
      </c>
      <c r="E18" s="14">
        <v>24258.9</v>
      </c>
      <c r="F18" s="15">
        <v>66.16</v>
      </c>
      <c r="G18" s="11">
        <v>37.93</v>
      </c>
    </row>
    <row r="19" spans="1:7" s="7" customFormat="1" ht="20.399999999999999" x14ac:dyDescent="0.2">
      <c r="A19" s="16" t="s">
        <v>22</v>
      </c>
      <c r="B19" s="14">
        <v>36666.97</v>
      </c>
      <c r="C19" s="13"/>
      <c r="D19" s="13"/>
      <c r="E19" s="14">
        <v>24258.9</v>
      </c>
      <c r="F19" s="15">
        <v>66.16</v>
      </c>
      <c r="G19" s="8"/>
    </row>
    <row r="20" spans="1:7" s="7" customFormat="1" ht="20.399999999999999" x14ac:dyDescent="0.2">
      <c r="A20" s="17" t="s">
        <v>23</v>
      </c>
      <c r="B20" s="14">
        <v>36666.97</v>
      </c>
      <c r="C20" s="13"/>
      <c r="D20" s="13"/>
      <c r="E20" s="14">
        <v>24258.9</v>
      </c>
      <c r="F20" s="15">
        <v>66.16</v>
      </c>
      <c r="G20" s="8"/>
    </row>
    <row r="21" spans="1:7" s="7" customFormat="1" ht="13.2" x14ac:dyDescent="0.25">
      <c r="A21" s="9" t="s">
        <v>24</v>
      </c>
      <c r="B21" s="10">
        <v>1401</v>
      </c>
      <c r="C21" s="9"/>
      <c r="D21" s="9"/>
      <c r="E21" s="9"/>
      <c r="F21" s="9"/>
      <c r="G21" s="8"/>
    </row>
    <row r="22" spans="1:7" s="7" customFormat="1" x14ac:dyDescent="0.2">
      <c r="A22" s="13" t="s">
        <v>25</v>
      </c>
      <c r="B22" s="14">
        <v>1401</v>
      </c>
      <c r="C22" s="13"/>
      <c r="D22" s="13"/>
      <c r="E22" s="13"/>
      <c r="F22" s="13"/>
      <c r="G22" s="8"/>
    </row>
    <row r="23" spans="1:7" s="7" customFormat="1" ht="20.399999999999999" x14ac:dyDescent="0.2">
      <c r="A23" s="16" t="s">
        <v>26</v>
      </c>
      <c r="B23" s="14">
        <v>1401</v>
      </c>
      <c r="C23" s="13"/>
      <c r="D23" s="13"/>
      <c r="E23" s="13"/>
      <c r="F23" s="13"/>
      <c r="G23" s="8"/>
    </row>
    <row r="24" spans="1:7" s="7" customFormat="1" x14ac:dyDescent="0.2">
      <c r="A24" s="17" t="s">
        <v>27</v>
      </c>
      <c r="B24" s="14">
        <v>1401</v>
      </c>
      <c r="C24" s="13"/>
      <c r="D24" s="13"/>
      <c r="E24" s="13"/>
      <c r="F24" s="13"/>
      <c r="G24" s="8"/>
    </row>
    <row r="25" spans="1:7" s="4" customFormat="1" ht="13.2" x14ac:dyDescent="0.25">
      <c r="A25" s="6" t="s">
        <v>28</v>
      </c>
      <c r="B25" s="18">
        <v>353833.58</v>
      </c>
      <c r="C25" s="18">
        <v>815064.69</v>
      </c>
      <c r="D25" s="18">
        <v>815064.69</v>
      </c>
      <c r="E25" s="18">
        <v>363576.74</v>
      </c>
      <c r="F25" s="20">
        <v>102.75</v>
      </c>
      <c r="G25" s="19">
        <v>44.61</v>
      </c>
    </row>
    <row r="26" spans="1:7" s="7" customFormat="1" ht="13.2" x14ac:dyDescent="0.25">
      <c r="A26" s="9" t="s">
        <v>29</v>
      </c>
      <c r="B26" s="10">
        <v>358739.07</v>
      </c>
      <c r="C26" s="10">
        <v>813127.69</v>
      </c>
      <c r="D26" s="10">
        <v>813127.69</v>
      </c>
      <c r="E26" s="10">
        <v>418259.59</v>
      </c>
      <c r="F26" s="12">
        <v>116.59</v>
      </c>
      <c r="G26" s="11">
        <v>51.44</v>
      </c>
    </row>
    <row r="27" spans="1:7" s="7" customFormat="1" ht="13.2" x14ac:dyDescent="0.25">
      <c r="A27" s="9" t="s">
        <v>30</v>
      </c>
      <c r="B27" s="10">
        <v>297111.31</v>
      </c>
      <c r="C27" s="10">
        <v>710813.44</v>
      </c>
      <c r="D27" s="10">
        <v>710813.44</v>
      </c>
      <c r="E27" s="10">
        <v>376171.65</v>
      </c>
      <c r="F27" s="12">
        <v>126.61</v>
      </c>
      <c r="G27" s="11">
        <v>52.92</v>
      </c>
    </row>
    <row r="28" spans="1:7" s="7" customFormat="1" ht="13.2" x14ac:dyDescent="0.25">
      <c r="A28" s="9" t="s">
        <v>31</v>
      </c>
      <c r="B28" s="10">
        <v>242921.9</v>
      </c>
      <c r="C28" s="9"/>
      <c r="D28" s="9"/>
      <c r="E28" s="10">
        <v>314548.12</v>
      </c>
      <c r="F28" s="12">
        <v>129.49</v>
      </c>
      <c r="G28" s="8"/>
    </row>
    <row r="29" spans="1:7" s="7" customFormat="1" ht="13.2" x14ac:dyDescent="0.25">
      <c r="A29" s="21" t="s">
        <v>32</v>
      </c>
      <c r="B29" s="10">
        <v>242121.3</v>
      </c>
      <c r="C29" s="9"/>
      <c r="D29" s="9"/>
      <c r="E29" s="10">
        <v>311517.71000000002</v>
      </c>
      <c r="F29" s="12">
        <v>128.66</v>
      </c>
      <c r="G29" s="8"/>
    </row>
    <row r="30" spans="1:7" s="7" customFormat="1" ht="13.2" x14ac:dyDescent="0.25">
      <c r="A30" s="21" t="s">
        <v>33</v>
      </c>
      <c r="B30" s="12">
        <v>483.56</v>
      </c>
      <c r="C30" s="9"/>
      <c r="D30" s="9"/>
      <c r="E30" s="10">
        <v>1070.23</v>
      </c>
      <c r="F30" s="12">
        <v>221.32</v>
      </c>
      <c r="G30" s="8"/>
    </row>
    <row r="31" spans="1:7" s="7" customFormat="1" ht="13.2" x14ac:dyDescent="0.25">
      <c r="A31" s="21" t="s">
        <v>34</v>
      </c>
      <c r="B31" s="12">
        <v>317.04000000000002</v>
      </c>
      <c r="C31" s="9"/>
      <c r="D31" s="9"/>
      <c r="E31" s="10">
        <v>1960.18</v>
      </c>
      <c r="F31" s="12">
        <v>618.28</v>
      </c>
      <c r="G31" s="8"/>
    </row>
    <row r="32" spans="1:7" s="7" customFormat="1" ht="13.2" x14ac:dyDescent="0.25">
      <c r="A32" s="9" t="s">
        <v>35</v>
      </c>
      <c r="B32" s="10">
        <v>15033.99</v>
      </c>
      <c r="C32" s="9"/>
      <c r="D32" s="9"/>
      <c r="E32" s="10">
        <v>10886.55</v>
      </c>
      <c r="F32" s="12">
        <v>72.41</v>
      </c>
      <c r="G32" s="8"/>
    </row>
    <row r="33" spans="1:7" s="7" customFormat="1" ht="13.2" x14ac:dyDescent="0.25">
      <c r="A33" s="21" t="s">
        <v>36</v>
      </c>
      <c r="B33" s="10">
        <v>15033.99</v>
      </c>
      <c r="C33" s="9"/>
      <c r="D33" s="9"/>
      <c r="E33" s="10">
        <v>10886.55</v>
      </c>
      <c r="F33" s="12">
        <v>72.41</v>
      </c>
      <c r="G33" s="8"/>
    </row>
    <row r="34" spans="1:7" s="7" customFormat="1" ht="13.2" x14ac:dyDescent="0.25">
      <c r="A34" s="9" t="s">
        <v>37</v>
      </c>
      <c r="B34" s="10">
        <v>39155.42</v>
      </c>
      <c r="C34" s="9"/>
      <c r="D34" s="9"/>
      <c r="E34" s="10">
        <v>50736.98</v>
      </c>
      <c r="F34" s="12">
        <v>129.58000000000001</v>
      </c>
      <c r="G34" s="8"/>
    </row>
    <row r="35" spans="1:7" s="7" customFormat="1" ht="13.2" x14ac:dyDescent="0.25">
      <c r="A35" s="21" t="s">
        <v>38</v>
      </c>
      <c r="B35" s="10">
        <v>39155.42</v>
      </c>
      <c r="C35" s="9"/>
      <c r="D35" s="9"/>
      <c r="E35" s="10">
        <v>50736.98</v>
      </c>
      <c r="F35" s="12">
        <v>129.58000000000001</v>
      </c>
      <c r="G35" s="8"/>
    </row>
    <row r="36" spans="1:7" s="7" customFormat="1" ht="13.2" x14ac:dyDescent="0.25">
      <c r="A36" s="9" t="s">
        <v>39</v>
      </c>
      <c r="B36" s="10">
        <v>60912.75</v>
      </c>
      <c r="C36" s="10">
        <v>99774.25</v>
      </c>
      <c r="D36" s="10">
        <v>99774.25</v>
      </c>
      <c r="E36" s="10">
        <v>41399.46</v>
      </c>
      <c r="F36" s="12">
        <v>67.97</v>
      </c>
      <c r="G36" s="11">
        <v>41.49</v>
      </c>
    </row>
    <row r="37" spans="1:7" s="7" customFormat="1" ht="13.2" x14ac:dyDescent="0.25">
      <c r="A37" s="9" t="s">
        <v>40</v>
      </c>
      <c r="B37" s="10">
        <v>20075.79</v>
      </c>
      <c r="C37" s="9"/>
      <c r="D37" s="9"/>
      <c r="E37" s="10">
        <v>14387.92</v>
      </c>
      <c r="F37" s="12">
        <v>71.67</v>
      </c>
      <c r="G37" s="8"/>
    </row>
    <row r="38" spans="1:7" s="7" customFormat="1" ht="13.2" x14ac:dyDescent="0.25">
      <c r="A38" s="21" t="s">
        <v>41</v>
      </c>
      <c r="B38" s="10">
        <v>2815.41</v>
      </c>
      <c r="C38" s="9"/>
      <c r="D38" s="9"/>
      <c r="E38" s="10">
        <v>1049.05</v>
      </c>
      <c r="F38" s="12">
        <v>37.26</v>
      </c>
      <c r="G38" s="8"/>
    </row>
    <row r="39" spans="1:7" s="7" customFormat="1" ht="26.4" x14ac:dyDescent="0.25">
      <c r="A39" s="21" t="s">
        <v>42</v>
      </c>
      <c r="B39" s="10">
        <v>14758.38</v>
      </c>
      <c r="C39" s="9"/>
      <c r="D39" s="9"/>
      <c r="E39" s="10">
        <v>12021.87</v>
      </c>
      <c r="F39" s="12">
        <v>81.459999999999994</v>
      </c>
      <c r="G39" s="8"/>
    </row>
    <row r="40" spans="1:7" s="7" customFormat="1" ht="13.2" x14ac:dyDescent="0.25">
      <c r="A40" s="21" t="s">
        <v>43</v>
      </c>
      <c r="B40" s="10">
        <v>2308</v>
      </c>
      <c r="C40" s="9"/>
      <c r="D40" s="9"/>
      <c r="E40" s="12">
        <v>99</v>
      </c>
      <c r="F40" s="12">
        <v>4.29</v>
      </c>
      <c r="G40" s="8"/>
    </row>
    <row r="41" spans="1:7" s="7" customFormat="1" ht="13.2" x14ac:dyDescent="0.25">
      <c r="A41" s="21" t="s">
        <v>44</v>
      </c>
      <c r="B41" s="37">
        <v>194</v>
      </c>
      <c r="C41" s="9"/>
      <c r="D41" s="9"/>
      <c r="E41" s="10">
        <v>1218</v>
      </c>
      <c r="F41" s="12">
        <v>627.84</v>
      </c>
      <c r="G41" s="8"/>
    </row>
    <row r="42" spans="1:7" s="7" customFormat="1" ht="13.2" x14ac:dyDescent="0.25">
      <c r="A42" s="9" t="s">
        <v>45</v>
      </c>
      <c r="B42" s="10">
        <v>30323.24</v>
      </c>
      <c r="C42" s="9"/>
      <c r="D42" s="9"/>
      <c r="E42" s="10">
        <v>17754.07</v>
      </c>
      <c r="F42" s="12">
        <v>58.55</v>
      </c>
      <c r="G42" s="8"/>
    </row>
    <row r="43" spans="1:7" s="7" customFormat="1" ht="13.2" x14ac:dyDescent="0.25">
      <c r="A43" s="21" t="s">
        <v>46</v>
      </c>
      <c r="B43" s="12">
        <v>998.96</v>
      </c>
      <c r="C43" s="9"/>
      <c r="D43" s="9"/>
      <c r="E43" s="10">
        <v>2172.3200000000002</v>
      </c>
      <c r="F43" s="12">
        <v>217.46</v>
      </c>
      <c r="G43" s="8"/>
    </row>
    <row r="44" spans="1:7" s="7" customFormat="1" ht="13.2" x14ac:dyDescent="0.25">
      <c r="A44" s="21" t="s">
        <v>47</v>
      </c>
      <c r="B44" s="10">
        <v>7357.59</v>
      </c>
      <c r="C44" s="9"/>
      <c r="D44" s="9"/>
      <c r="E44" s="10">
        <v>6844.85</v>
      </c>
      <c r="F44" s="12">
        <v>93.03</v>
      </c>
      <c r="G44" s="8"/>
    </row>
    <row r="45" spans="1:7" s="7" customFormat="1" ht="13.2" x14ac:dyDescent="0.25">
      <c r="A45" s="21" t="s">
        <v>48</v>
      </c>
      <c r="B45" s="10">
        <v>19826.060000000001</v>
      </c>
      <c r="C45" s="9"/>
      <c r="D45" s="9"/>
      <c r="E45" s="10">
        <v>8250.07</v>
      </c>
      <c r="F45" s="12">
        <v>41.61</v>
      </c>
      <c r="G45" s="8"/>
    </row>
    <row r="46" spans="1:7" s="7" customFormat="1" ht="26.4" x14ac:dyDescent="0.25">
      <c r="A46" s="21" t="s">
        <v>49</v>
      </c>
      <c r="B46" s="12">
        <v>470.16</v>
      </c>
      <c r="C46" s="9"/>
      <c r="D46" s="9"/>
      <c r="E46" s="12">
        <v>269.99</v>
      </c>
      <c r="F46" s="12">
        <v>57.43</v>
      </c>
      <c r="G46" s="8"/>
    </row>
    <row r="47" spans="1:7" s="7" customFormat="1" ht="13.2" x14ac:dyDescent="0.25">
      <c r="A47" s="21" t="s">
        <v>50</v>
      </c>
      <c r="B47" s="10">
        <v>1368.76</v>
      </c>
      <c r="C47" s="9"/>
      <c r="D47" s="9"/>
      <c r="E47" s="12">
        <v>216.84</v>
      </c>
      <c r="F47" s="12">
        <v>15.84</v>
      </c>
      <c r="G47" s="8"/>
    </row>
    <row r="48" spans="1:7" s="7" customFormat="1" ht="13.2" x14ac:dyDescent="0.25">
      <c r="A48" s="21" t="s">
        <v>51</v>
      </c>
      <c r="B48" s="12">
        <v>301.70999999999998</v>
      </c>
      <c r="C48" s="9"/>
      <c r="D48" s="9"/>
      <c r="E48" s="9"/>
      <c r="F48" s="9"/>
      <c r="G48" s="8"/>
    </row>
    <row r="49" spans="1:7" s="7" customFormat="1" ht="13.2" x14ac:dyDescent="0.25">
      <c r="A49" s="9" t="s">
        <v>52</v>
      </c>
      <c r="B49" s="10">
        <v>9093.43</v>
      </c>
      <c r="C49" s="9"/>
      <c r="D49" s="9"/>
      <c r="E49" s="10">
        <v>6649.88</v>
      </c>
      <c r="F49" s="12">
        <v>73.13</v>
      </c>
      <c r="G49" s="8"/>
    </row>
    <row r="50" spans="1:7" s="7" customFormat="1" ht="13.2" x14ac:dyDescent="0.25">
      <c r="A50" s="21" t="s">
        <v>53</v>
      </c>
      <c r="B50" s="12">
        <v>404.67</v>
      </c>
      <c r="C50" s="9"/>
      <c r="D50" s="9"/>
      <c r="E50" s="12">
        <v>441.45</v>
      </c>
      <c r="F50" s="12">
        <v>109.09</v>
      </c>
      <c r="G50" s="8"/>
    </row>
    <row r="51" spans="1:7" s="7" customFormat="1" ht="13.2" x14ac:dyDescent="0.25">
      <c r="A51" s="21" t="s">
        <v>54</v>
      </c>
      <c r="B51" s="10">
        <v>4682.47</v>
      </c>
      <c r="C51" s="9"/>
      <c r="D51" s="9"/>
      <c r="E51" s="10">
        <v>1918.25</v>
      </c>
      <c r="F51" s="12">
        <v>40.97</v>
      </c>
      <c r="G51" s="8"/>
    </row>
    <row r="52" spans="1:7" s="7" customFormat="1" ht="13.2" x14ac:dyDescent="0.25">
      <c r="A52" s="21" t="s">
        <v>55</v>
      </c>
      <c r="B52" s="12">
        <v>295.01</v>
      </c>
      <c r="C52" s="9"/>
      <c r="D52" s="9"/>
      <c r="E52" s="9"/>
      <c r="F52" s="9"/>
      <c r="G52" s="8"/>
    </row>
    <row r="53" spans="1:7" s="7" customFormat="1" ht="13.2" x14ac:dyDescent="0.25">
      <c r="A53" s="21" t="s">
        <v>56</v>
      </c>
      <c r="B53" s="10">
        <v>1563.11</v>
      </c>
      <c r="C53" s="9"/>
      <c r="D53" s="9"/>
      <c r="E53" s="10">
        <v>1693.39</v>
      </c>
      <c r="F53" s="12">
        <v>108.33</v>
      </c>
      <c r="G53" s="8"/>
    </row>
    <row r="54" spans="1:7" s="7" customFormat="1" ht="13.2" x14ac:dyDescent="0.25">
      <c r="A54" s="21" t="s">
        <v>57</v>
      </c>
      <c r="B54" s="37">
        <v>425.2</v>
      </c>
      <c r="C54" s="9"/>
      <c r="D54" s="9"/>
      <c r="E54" s="12">
        <v>134.4</v>
      </c>
      <c r="F54" s="12">
        <v>31.61</v>
      </c>
      <c r="G54" s="8"/>
    </row>
    <row r="55" spans="1:7" s="7" customFormat="1" ht="13.2" x14ac:dyDescent="0.25">
      <c r="A55" s="21" t="s">
        <v>58</v>
      </c>
      <c r="B55" s="37">
        <v>420.5</v>
      </c>
      <c r="C55" s="9"/>
      <c r="D55" s="9"/>
      <c r="E55" s="12">
        <v>470.49</v>
      </c>
      <c r="F55" s="12">
        <v>111.89</v>
      </c>
      <c r="G55" s="8"/>
    </row>
    <row r="56" spans="1:7" s="7" customFormat="1" ht="13.2" x14ac:dyDescent="0.25">
      <c r="A56" s="21" t="s">
        <v>59</v>
      </c>
      <c r="B56" s="12">
        <v>932.47</v>
      </c>
      <c r="C56" s="9"/>
      <c r="D56" s="9"/>
      <c r="E56" s="10">
        <v>1146.9000000000001</v>
      </c>
      <c r="F56" s="12">
        <v>123</v>
      </c>
      <c r="G56" s="8"/>
    </row>
    <row r="57" spans="1:7" s="7" customFormat="1" ht="13.2" x14ac:dyDescent="0.25">
      <c r="A57" s="21" t="s">
        <v>60</v>
      </c>
      <c r="B57" s="37">
        <v>370</v>
      </c>
      <c r="C57" s="9"/>
      <c r="D57" s="9"/>
      <c r="E57" s="37">
        <v>845</v>
      </c>
      <c r="F57" s="12">
        <v>228.38</v>
      </c>
      <c r="G57" s="8"/>
    </row>
    <row r="58" spans="1:7" s="7" customFormat="1" ht="13.2" x14ac:dyDescent="0.25">
      <c r="A58" s="9" t="s">
        <v>61</v>
      </c>
      <c r="B58" s="10">
        <v>1420.29</v>
      </c>
      <c r="C58" s="9"/>
      <c r="D58" s="9"/>
      <c r="E58" s="10">
        <v>2607.59</v>
      </c>
      <c r="F58" s="12">
        <v>183.6</v>
      </c>
      <c r="G58" s="8"/>
    </row>
    <row r="59" spans="1:7" s="7" customFormat="1" ht="13.2" x14ac:dyDescent="0.25">
      <c r="A59" s="21" t="s">
        <v>62</v>
      </c>
      <c r="B59" s="9"/>
      <c r="C59" s="9"/>
      <c r="D59" s="9"/>
      <c r="E59" s="10">
        <v>1061.8699999999999</v>
      </c>
      <c r="F59" s="9"/>
      <c r="G59" s="8"/>
    </row>
    <row r="60" spans="1:7" s="7" customFormat="1" ht="13.2" x14ac:dyDescent="0.25">
      <c r="A60" s="21" t="s">
        <v>63</v>
      </c>
      <c r="B60" s="12">
        <v>133.09</v>
      </c>
      <c r="C60" s="9"/>
      <c r="D60" s="9"/>
      <c r="E60" s="12">
        <v>150</v>
      </c>
      <c r="F60" s="12">
        <v>112.71</v>
      </c>
      <c r="G60" s="8"/>
    </row>
    <row r="61" spans="1:7" s="7" customFormat="1" ht="13.2" x14ac:dyDescent="0.25">
      <c r="A61" s="21" t="s">
        <v>64</v>
      </c>
      <c r="B61" s="10">
        <v>1134.32</v>
      </c>
      <c r="C61" s="9"/>
      <c r="D61" s="9"/>
      <c r="E61" s="10">
        <v>1395.72</v>
      </c>
      <c r="F61" s="12">
        <v>123.04</v>
      </c>
      <c r="G61" s="8"/>
    </row>
    <row r="62" spans="1:7" s="7" customFormat="1" ht="13.2" x14ac:dyDescent="0.25">
      <c r="A62" s="21" t="s">
        <v>65</v>
      </c>
      <c r="B62" s="12">
        <v>152.88</v>
      </c>
      <c r="C62" s="9"/>
      <c r="D62" s="9"/>
      <c r="E62" s="9"/>
      <c r="F62" s="9"/>
      <c r="G62" s="8"/>
    </row>
    <row r="63" spans="1:7" s="7" customFormat="1" ht="13.2" x14ac:dyDescent="0.25">
      <c r="A63" s="9" t="s">
        <v>66</v>
      </c>
      <c r="B63" s="12">
        <v>62.98</v>
      </c>
      <c r="C63" s="37">
        <v>140</v>
      </c>
      <c r="D63" s="37">
        <v>140</v>
      </c>
      <c r="E63" s="12">
        <v>63.83</v>
      </c>
      <c r="F63" s="12">
        <v>101.35</v>
      </c>
      <c r="G63" s="11">
        <v>45.59</v>
      </c>
    </row>
    <row r="64" spans="1:7" s="7" customFormat="1" ht="13.2" x14ac:dyDescent="0.25">
      <c r="A64" s="9" t="s">
        <v>67</v>
      </c>
      <c r="B64" s="12">
        <v>62.98</v>
      </c>
      <c r="C64" s="9"/>
      <c r="D64" s="9"/>
      <c r="E64" s="12">
        <v>63.83</v>
      </c>
      <c r="F64" s="12">
        <v>101.35</v>
      </c>
      <c r="G64" s="8"/>
    </row>
    <row r="65" spans="1:7" s="7" customFormat="1" ht="13.2" x14ac:dyDescent="0.25">
      <c r="A65" s="21" t="s">
        <v>68</v>
      </c>
      <c r="B65" s="12">
        <v>62.98</v>
      </c>
      <c r="C65" s="9"/>
      <c r="D65" s="9"/>
      <c r="E65" s="12">
        <v>63.83</v>
      </c>
      <c r="F65" s="12">
        <v>101.35</v>
      </c>
      <c r="G65" s="8"/>
    </row>
    <row r="66" spans="1:7" s="7" customFormat="1" ht="26.4" x14ac:dyDescent="0.25">
      <c r="A66" s="9" t="s">
        <v>69</v>
      </c>
      <c r="B66" s="12">
        <v>533.26</v>
      </c>
      <c r="C66" s="10">
        <v>2280</v>
      </c>
      <c r="D66" s="10">
        <v>2280</v>
      </c>
      <c r="E66" s="12">
        <v>489.65</v>
      </c>
      <c r="F66" s="12">
        <v>91.82</v>
      </c>
      <c r="G66" s="11">
        <v>21.48</v>
      </c>
    </row>
    <row r="67" spans="1:7" s="7" customFormat="1" ht="26.4" x14ac:dyDescent="0.25">
      <c r="A67" s="9" t="s">
        <v>70</v>
      </c>
      <c r="B67" s="12">
        <v>533.26</v>
      </c>
      <c r="C67" s="9"/>
      <c r="D67" s="9"/>
      <c r="E67" s="12">
        <v>489.65</v>
      </c>
      <c r="F67" s="12">
        <v>91.82</v>
      </c>
      <c r="G67" s="8"/>
    </row>
    <row r="68" spans="1:7" s="7" customFormat="1" ht="13.2" x14ac:dyDescent="0.25">
      <c r="A68" s="21" t="s">
        <v>71</v>
      </c>
      <c r="B68" s="12">
        <v>533.26</v>
      </c>
      <c r="C68" s="9"/>
      <c r="D68" s="9"/>
      <c r="E68" s="12">
        <v>489.65</v>
      </c>
      <c r="F68" s="12">
        <v>91.82</v>
      </c>
      <c r="G68" s="8"/>
    </row>
    <row r="69" spans="1:7" s="7" customFormat="1" ht="26.4" x14ac:dyDescent="0.25">
      <c r="A69" s="9" t="s">
        <v>72</v>
      </c>
      <c r="B69" s="12">
        <v>118.77</v>
      </c>
      <c r="C69" s="12">
        <v>120</v>
      </c>
      <c r="D69" s="12">
        <v>120</v>
      </c>
      <c r="E69" s="12">
        <v>135</v>
      </c>
      <c r="F69" s="12">
        <v>113.67</v>
      </c>
      <c r="G69" s="11">
        <v>112.5</v>
      </c>
    </row>
    <row r="70" spans="1:7" s="7" customFormat="1" ht="13.2" x14ac:dyDescent="0.25">
      <c r="A70" s="9" t="s">
        <v>73</v>
      </c>
      <c r="B70" s="12">
        <v>118.77</v>
      </c>
      <c r="C70" s="9"/>
      <c r="D70" s="9"/>
      <c r="E70" s="12">
        <v>135</v>
      </c>
      <c r="F70" s="12">
        <v>113.67</v>
      </c>
      <c r="G70" s="8"/>
    </row>
    <row r="71" spans="1:7" s="7" customFormat="1" ht="13.2" x14ac:dyDescent="0.25">
      <c r="A71" s="21" t="s">
        <v>74</v>
      </c>
      <c r="B71" s="12">
        <v>118.77</v>
      </c>
      <c r="C71" s="9"/>
      <c r="D71" s="9"/>
      <c r="E71" s="12">
        <v>135</v>
      </c>
      <c r="F71" s="12">
        <v>113.67</v>
      </c>
      <c r="G71" s="8"/>
    </row>
    <row r="72" spans="1:7" s="7" customFormat="1" ht="13.2" x14ac:dyDescent="0.25">
      <c r="A72" s="9" t="s">
        <v>75</v>
      </c>
      <c r="B72" s="10">
        <v>1173.28</v>
      </c>
      <c r="C72" s="10">
        <v>1937</v>
      </c>
      <c r="D72" s="10">
        <v>1937</v>
      </c>
      <c r="E72" s="12">
        <v>372.5</v>
      </c>
      <c r="F72" s="12">
        <v>31.75</v>
      </c>
      <c r="G72" s="11">
        <v>19.23</v>
      </c>
    </row>
    <row r="73" spans="1:7" s="7" customFormat="1" ht="26.4" x14ac:dyDescent="0.25">
      <c r="A73" s="9" t="s">
        <v>76</v>
      </c>
      <c r="B73" s="10">
        <v>1173.28</v>
      </c>
      <c r="C73" s="10">
        <v>1937</v>
      </c>
      <c r="D73" s="10">
        <v>1937</v>
      </c>
      <c r="E73" s="12">
        <v>372.5</v>
      </c>
      <c r="F73" s="12">
        <v>31.75</v>
      </c>
      <c r="G73" s="11">
        <v>19.23</v>
      </c>
    </row>
    <row r="74" spans="1:7" s="7" customFormat="1" ht="13.2" x14ac:dyDescent="0.25">
      <c r="A74" s="9" t="s">
        <v>77</v>
      </c>
      <c r="B74" s="10">
        <v>1173.28</v>
      </c>
      <c r="C74" s="9"/>
      <c r="D74" s="9"/>
      <c r="E74" s="12">
        <v>284.05</v>
      </c>
      <c r="F74" s="12">
        <v>24.21</v>
      </c>
      <c r="G74" s="8"/>
    </row>
    <row r="75" spans="1:7" s="7" customFormat="1" ht="13.2" x14ac:dyDescent="0.25">
      <c r="A75" s="21" t="s">
        <v>78</v>
      </c>
      <c r="B75" s="10">
        <v>1173.28</v>
      </c>
      <c r="C75" s="9"/>
      <c r="D75" s="9"/>
      <c r="E75" s="9"/>
      <c r="F75" s="9"/>
      <c r="G75" s="8"/>
    </row>
    <row r="76" spans="1:7" s="7" customFormat="1" ht="13.2" x14ac:dyDescent="0.25">
      <c r="A76" s="21" t="s">
        <v>79</v>
      </c>
      <c r="B76" s="9"/>
      <c r="C76" s="9"/>
      <c r="D76" s="9"/>
      <c r="E76" s="12">
        <v>284.05</v>
      </c>
      <c r="F76" s="9"/>
      <c r="G76" s="8"/>
    </row>
    <row r="77" spans="1:7" s="7" customFormat="1" ht="26.4" x14ac:dyDescent="0.25">
      <c r="A77" s="9" t="s">
        <v>80</v>
      </c>
      <c r="B77" s="9"/>
      <c r="C77" s="9"/>
      <c r="D77" s="9"/>
      <c r="E77" s="12">
        <v>88.45</v>
      </c>
      <c r="F77" s="9"/>
      <c r="G77" s="8"/>
    </row>
    <row r="78" spans="1:7" s="7" customFormat="1" ht="13.2" x14ac:dyDescent="0.25">
      <c r="A78" s="21" t="s">
        <v>81</v>
      </c>
      <c r="B78" s="9"/>
      <c r="C78" s="9"/>
      <c r="D78" s="9"/>
      <c r="E78" s="12">
        <v>88.45</v>
      </c>
      <c r="F78" s="9"/>
      <c r="G78" s="8"/>
    </row>
    <row r="79" spans="1:7" s="4" customFormat="1" ht="13.2" x14ac:dyDescent="0.25">
      <c r="A79" s="6" t="s">
        <v>82</v>
      </c>
      <c r="B79" s="18">
        <v>359912.35</v>
      </c>
      <c r="C79" s="18">
        <v>815064.69</v>
      </c>
      <c r="D79" s="18">
        <v>815064.69</v>
      </c>
      <c r="E79" s="18">
        <v>418632.09</v>
      </c>
      <c r="F79" s="20">
        <v>116.32</v>
      </c>
      <c r="G79" s="19">
        <v>51.36</v>
      </c>
    </row>
    <row r="82" spans="1:5" ht="14.4" x14ac:dyDescent="0.3">
      <c r="A82" s="69" t="s">
        <v>150</v>
      </c>
      <c r="B82" s="41"/>
      <c r="C82" s="41"/>
      <c r="D82" s="41"/>
      <c r="E82" s="41" t="s">
        <v>146</v>
      </c>
    </row>
    <row r="83" spans="1:5" ht="14.4" x14ac:dyDescent="0.3">
      <c r="A83" s="41"/>
      <c r="B83" s="41"/>
      <c r="C83" s="41"/>
      <c r="D83" s="41"/>
      <c r="E83" s="41"/>
    </row>
    <row r="84" spans="1:5" ht="14.4" x14ac:dyDescent="0.3">
      <c r="A84" s="41"/>
      <c r="B84" s="41"/>
      <c r="C84" s="41"/>
      <c r="D84" s="41"/>
      <c r="E84" s="69" t="s">
        <v>158</v>
      </c>
    </row>
  </sheetData>
  <pageMargins left="0.75" right="0.75" top="1" bottom="1" header="0.5" footer="0.5"/>
  <pageSetup paperSize="9" orientation="landscape" r:id="rId1"/>
  <rowBreaks count="2" manualBreakCount="2">
    <brk id="25" max="16383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zoomScaleNormal="100" workbookViewId="0">
      <selection activeCell="F41" sqref="F41"/>
    </sheetView>
  </sheetViews>
  <sheetFormatPr defaultColWidth="9.109375" defaultRowHeight="11.4" x14ac:dyDescent="0.2"/>
  <cols>
    <col min="1" max="1" width="50.44140625" style="1" customWidth="1"/>
    <col min="2" max="2" width="43.109375" style="1" customWidth="1"/>
    <col min="3" max="3" width="31.44140625" style="1" customWidth="1"/>
    <col min="4" max="4" width="30.5546875" style="1" customWidth="1"/>
    <col min="5" max="5" width="41.5546875" style="1" customWidth="1"/>
    <col min="6" max="6" width="27.6640625" style="1" customWidth="1"/>
    <col min="7" max="7" width="28.33203125" style="1" customWidth="1"/>
    <col min="8" max="16384" width="9.109375" style="1"/>
  </cols>
  <sheetData>
    <row r="1" spans="1:7" x14ac:dyDescent="0.2">
      <c r="A1" s="70" t="s">
        <v>148</v>
      </c>
      <c r="C1" s="70"/>
    </row>
    <row r="2" spans="1:7" ht="12" thickBot="1" x14ac:dyDescent="0.25"/>
    <row r="3" spans="1:7" s="2" customFormat="1" ht="13.2" thickBo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4" customFormat="1" ht="13.2" x14ac:dyDescent="0.25">
      <c r="A4" s="6" t="s">
        <v>7</v>
      </c>
      <c r="B4" s="6"/>
      <c r="C4" s="6"/>
      <c r="D4" s="6"/>
      <c r="E4" s="6"/>
      <c r="F4" s="6"/>
      <c r="G4" s="5"/>
    </row>
    <row r="5" spans="1:7" s="7" customFormat="1" ht="13.2" x14ac:dyDescent="0.25">
      <c r="A5" s="22" t="s">
        <v>83</v>
      </c>
      <c r="B5" s="23">
        <v>5416.15</v>
      </c>
      <c r="C5" s="23">
        <v>7428.42</v>
      </c>
      <c r="D5" s="23">
        <v>7428.42</v>
      </c>
      <c r="E5" s="23">
        <v>8905.4500000000007</v>
      </c>
      <c r="F5" s="24">
        <v>164.42</v>
      </c>
      <c r="G5" s="11">
        <v>119.88</v>
      </c>
    </row>
    <row r="6" spans="1:7" s="7" customFormat="1" ht="13.2" x14ac:dyDescent="0.25">
      <c r="A6" s="22" t="s">
        <v>84</v>
      </c>
      <c r="B6" s="23">
        <v>5416.15</v>
      </c>
      <c r="C6" s="23">
        <v>7428.42</v>
      </c>
      <c r="D6" s="23">
        <v>7428.42</v>
      </c>
      <c r="E6" s="23">
        <v>8905.4500000000007</v>
      </c>
      <c r="F6" s="24">
        <v>164.42</v>
      </c>
      <c r="G6" s="11">
        <v>119.88</v>
      </c>
    </row>
    <row r="7" spans="1:7" s="7" customFormat="1" ht="13.2" x14ac:dyDescent="0.25">
      <c r="A7" s="22" t="s">
        <v>85</v>
      </c>
      <c r="B7" s="24">
        <v>49.26</v>
      </c>
      <c r="C7" s="38">
        <v>105</v>
      </c>
      <c r="D7" s="38">
        <v>105</v>
      </c>
      <c r="E7" s="24">
        <v>2.3199999999999998</v>
      </c>
      <c r="F7" s="24">
        <v>4.71</v>
      </c>
      <c r="G7" s="11">
        <v>2.21</v>
      </c>
    </row>
    <row r="8" spans="1:7" s="7" customFormat="1" ht="13.2" x14ac:dyDescent="0.25">
      <c r="A8" s="22" t="s">
        <v>86</v>
      </c>
      <c r="B8" s="24">
        <v>49.26</v>
      </c>
      <c r="C8" s="38">
        <v>105</v>
      </c>
      <c r="D8" s="38">
        <v>105</v>
      </c>
      <c r="E8" s="24">
        <v>2.3199999999999998</v>
      </c>
      <c r="F8" s="24">
        <v>4.71</v>
      </c>
      <c r="G8" s="11">
        <v>2.21</v>
      </c>
    </row>
    <row r="9" spans="1:7" s="7" customFormat="1" ht="13.2" x14ac:dyDescent="0.25">
      <c r="A9" s="22" t="s">
        <v>87</v>
      </c>
      <c r="B9" s="23">
        <v>31256.33</v>
      </c>
      <c r="C9" s="23">
        <v>47600</v>
      </c>
      <c r="D9" s="23">
        <v>47600</v>
      </c>
      <c r="E9" s="23">
        <v>16041.72</v>
      </c>
      <c r="F9" s="24">
        <v>51.32</v>
      </c>
      <c r="G9" s="11">
        <v>33.700000000000003</v>
      </c>
    </row>
    <row r="10" spans="1:7" s="7" customFormat="1" ht="26.4" x14ac:dyDescent="0.25">
      <c r="A10" s="22" t="s">
        <v>88</v>
      </c>
      <c r="B10" s="23">
        <v>1194.49</v>
      </c>
      <c r="C10" s="23">
        <v>1900</v>
      </c>
      <c r="D10" s="23">
        <v>1900</v>
      </c>
      <c r="E10" s="24">
        <v>956.39</v>
      </c>
      <c r="F10" s="24">
        <v>80.069999999999993</v>
      </c>
      <c r="G10" s="11">
        <v>50.34</v>
      </c>
    </row>
    <row r="11" spans="1:7" s="7" customFormat="1" ht="13.2" x14ac:dyDescent="0.25">
      <c r="A11" s="22" t="s">
        <v>89</v>
      </c>
      <c r="B11" s="23">
        <v>30061.84</v>
      </c>
      <c r="C11" s="23">
        <v>45700</v>
      </c>
      <c r="D11" s="23">
        <v>45700</v>
      </c>
      <c r="E11" s="23">
        <v>15085.33</v>
      </c>
      <c r="F11" s="24">
        <v>50.18</v>
      </c>
      <c r="G11" s="11">
        <v>33.01</v>
      </c>
    </row>
    <row r="12" spans="1:7" s="7" customFormat="1" ht="13.2" x14ac:dyDescent="0.25">
      <c r="A12" s="22" t="s">
        <v>90</v>
      </c>
      <c r="B12" s="23">
        <v>315710.84000000003</v>
      </c>
      <c r="C12" s="23">
        <v>759531.27</v>
      </c>
      <c r="D12" s="23">
        <v>759531.27</v>
      </c>
      <c r="E12" s="23">
        <v>338627.25</v>
      </c>
      <c r="F12" s="24">
        <v>107.26</v>
      </c>
      <c r="G12" s="11">
        <v>44.58</v>
      </c>
    </row>
    <row r="13" spans="1:7" s="7" customFormat="1" ht="13.2" x14ac:dyDescent="0.25">
      <c r="A13" s="22" t="s">
        <v>91</v>
      </c>
      <c r="B13" s="24">
        <v>962.05</v>
      </c>
      <c r="C13" s="23">
        <v>10834.02</v>
      </c>
      <c r="D13" s="23">
        <v>10834.02</v>
      </c>
      <c r="E13" s="25"/>
      <c r="F13" s="25"/>
      <c r="G13" s="8"/>
    </row>
    <row r="14" spans="1:7" s="7" customFormat="1" ht="13.2" x14ac:dyDescent="0.25">
      <c r="A14" s="22" t="s">
        <v>92</v>
      </c>
      <c r="B14" s="23">
        <v>314521.86</v>
      </c>
      <c r="C14" s="23">
        <v>748697.25</v>
      </c>
      <c r="D14" s="23">
        <v>748697.25</v>
      </c>
      <c r="E14" s="23">
        <v>338359.13</v>
      </c>
      <c r="F14" s="24">
        <v>107.58</v>
      </c>
      <c r="G14" s="11">
        <v>45.19</v>
      </c>
    </row>
    <row r="15" spans="1:7" s="7" customFormat="1" ht="13.2" x14ac:dyDescent="0.25">
      <c r="A15" s="22" t="s">
        <v>93</v>
      </c>
      <c r="B15" s="24">
        <v>226.93</v>
      </c>
      <c r="C15" s="25"/>
      <c r="D15" s="25"/>
      <c r="E15" s="24">
        <v>268.12</v>
      </c>
      <c r="F15" s="24">
        <v>118.15</v>
      </c>
      <c r="G15" s="8"/>
    </row>
    <row r="16" spans="1:7" s="7" customFormat="1" ht="14.25" customHeight="1" x14ac:dyDescent="0.25">
      <c r="A16" s="22" t="s">
        <v>94</v>
      </c>
      <c r="B16" s="23">
        <v>1401</v>
      </c>
      <c r="C16" s="38">
        <v>400</v>
      </c>
      <c r="D16" s="38">
        <v>400</v>
      </c>
      <c r="E16" s="25"/>
      <c r="F16" s="25"/>
      <c r="G16" s="8"/>
    </row>
    <row r="17" spans="1:7" s="7" customFormat="1" ht="15.75" customHeight="1" x14ac:dyDescent="0.25">
      <c r="A17" s="22" t="s">
        <v>95</v>
      </c>
      <c r="B17" s="23">
        <v>1401</v>
      </c>
      <c r="C17" s="38">
        <v>400</v>
      </c>
      <c r="D17" s="38">
        <v>400</v>
      </c>
      <c r="E17" s="25"/>
      <c r="F17" s="25"/>
      <c r="G17" s="8"/>
    </row>
    <row r="18" spans="1:7" s="4" customFormat="1" ht="13.2" x14ac:dyDescent="0.25">
      <c r="A18" s="6" t="s">
        <v>28</v>
      </c>
      <c r="B18" s="18">
        <v>353833.58</v>
      </c>
      <c r="C18" s="18">
        <v>815064.69</v>
      </c>
      <c r="D18" s="18">
        <v>815064.69</v>
      </c>
      <c r="E18" s="18">
        <v>363576.74</v>
      </c>
      <c r="F18" s="20">
        <v>102.75</v>
      </c>
      <c r="G18" s="19">
        <v>44.61</v>
      </c>
    </row>
    <row r="19" spans="1:7" s="7" customFormat="1" ht="13.2" x14ac:dyDescent="0.25">
      <c r="A19" s="22" t="s">
        <v>83</v>
      </c>
      <c r="B19" s="23">
        <v>5759.88</v>
      </c>
      <c r="C19" s="23">
        <v>7428.42</v>
      </c>
      <c r="D19" s="23">
        <v>7428.42</v>
      </c>
      <c r="E19" s="23">
        <v>6948.86</v>
      </c>
      <c r="F19" s="24">
        <v>120.64</v>
      </c>
      <c r="G19" s="11">
        <v>93.54</v>
      </c>
    </row>
    <row r="20" spans="1:7" s="7" customFormat="1" ht="13.2" x14ac:dyDescent="0.25">
      <c r="A20" s="22" t="s">
        <v>84</v>
      </c>
      <c r="B20" s="23">
        <v>5759.88</v>
      </c>
      <c r="C20" s="23">
        <v>7428.42</v>
      </c>
      <c r="D20" s="23">
        <v>7428.42</v>
      </c>
      <c r="E20" s="23">
        <v>6948.86</v>
      </c>
      <c r="F20" s="24">
        <v>120.64</v>
      </c>
      <c r="G20" s="11">
        <v>93.54</v>
      </c>
    </row>
    <row r="21" spans="1:7" s="7" customFormat="1" ht="13.2" x14ac:dyDescent="0.25">
      <c r="A21" s="22" t="s">
        <v>85</v>
      </c>
      <c r="B21" s="38">
        <v>73</v>
      </c>
      <c r="C21" s="38">
        <v>105</v>
      </c>
      <c r="D21" s="38">
        <v>105</v>
      </c>
      <c r="E21" s="24">
        <v>28.71</v>
      </c>
      <c r="F21" s="24">
        <v>39.33</v>
      </c>
      <c r="G21" s="11">
        <v>27.34</v>
      </c>
    </row>
    <row r="22" spans="1:7" s="7" customFormat="1" ht="13.2" x14ac:dyDescent="0.25">
      <c r="A22" s="22" t="s">
        <v>86</v>
      </c>
      <c r="B22" s="38">
        <v>73</v>
      </c>
      <c r="C22" s="38">
        <v>105</v>
      </c>
      <c r="D22" s="38">
        <v>105</v>
      </c>
      <c r="E22" s="24">
        <v>28.71</v>
      </c>
      <c r="F22" s="24">
        <v>39.33</v>
      </c>
      <c r="G22" s="11">
        <v>27.34</v>
      </c>
    </row>
    <row r="23" spans="1:7" s="7" customFormat="1" ht="13.2" x14ac:dyDescent="0.25">
      <c r="A23" s="22" t="s">
        <v>87</v>
      </c>
      <c r="B23" s="23">
        <v>32810.99</v>
      </c>
      <c r="C23" s="23">
        <v>47600</v>
      </c>
      <c r="D23" s="23">
        <v>47600</v>
      </c>
      <c r="E23" s="23">
        <v>17408.95</v>
      </c>
      <c r="F23" s="24">
        <v>53.06</v>
      </c>
      <c r="G23" s="11">
        <v>36.57</v>
      </c>
    </row>
    <row r="24" spans="1:7" s="7" customFormat="1" ht="26.4" x14ac:dyDescent="0.25">
      <c r="A24" s="22" t="s">
        <v>88</v>
      </c>
      <c r="B24" s="24">
        <v>311.83999999999997</v>
      </c>
      <c r="C24" s="23">
        <v>1900</v>
      </c>
      <c r="D24" s="23">
        <v>1900</v>
      </c>
      <c r="E24" s="38">
        <v>43.5</v>
      </c>
      <c r="F24" s="24">
        <v>13.95</v>
      </c>
      <c r="G24" s="11">
        <v>2.29</v>
      </c>
    </row>
    <row r="25" spans="1:7" s="7" customFormat="1" ht="13.2" x14ac:dyDescent="0.25">
      <c r="A25" s="22" t="s">
        <v>89</v>
      </c>
      <c r="B25" s="23">
        <v>31064.99</v>
      </c>
      <c r="C25" s="23">
        <v>45700</v>
      </c>
      <c r="D25" s="23">
        <v>45700</v>
      </c>
      <c r="E25" s="23">
        <v>17365.45</v>
      </c>
      <c r="F25" s="38">
        <v>55.9</v>
      </c>
      <c r="G25" s="36">
        <v>38</v>
      </c>
    </row>
    <row r="26" spans="1:7" s="7" customFormat="1" ht="13.2" x14ac:dyDescent="0.25">
      <c r="A26" s="22" t="s">
        <v>96</v>
      </c>
      <c r="B26" s="23">
        <v>1434.16</v>
      </c>
      <c r="C26" s="25"/>
      <c r="D26" s="25"/>
      <c r="E26" s="25"/>
      <c r="F26" s="25"/>
      <c r="G26" s="8"/>
    </row>
    <row r="27" spans="1:7" s="7" customFormat="1" ht="13.2" x14ac:dyDescent="0.25">
      <c r="A27" s="22" t="s">
        <v>90</v>
      </c>
      <c r="B27" s="23">
        <v>320060.98</v>
      </c>
      <c r="C27" s="23">
        <v>759531.27</v>
      </c>
      <c r="D27" s="23">
        <v>759531.27</v>
      </c>
      <c r="E27" s="23">
        <v>394245.57</v>
      </c>
      <c r="F27" s="24">
        <v>123.18</v>
      </c>
      <c r="G27" s="11">
        <v>51.91</v>
      </c>
    </row>
    <row r="28" spans="1:7" s="7" customFormat="1" ht="13.2" x14ac:dyDescent="0.25">
      <c r="A28" s="22" t="s">
        <v>91</v>
      </c>
      <c r="B28" s="23">
        <v>1391.24</v>
      </c>
      <c r="C28" s="23">
        <v>10834.02</v>
      </c>
      <c r="D28" s="23">
        <v>10834.02</v>
      </c>
      <c r="E28" s="23">
        <v>3533.71</v>
      </c>
      <c r="F28" s="38">
        <v>254</v>
      </c>
      <c r="G28" s="11">
        <v>32.619999999999997</v>
      </c>
    </row>
    <row r="29" spans="1:7" s="7" customFormat="1" ht="13.2" x14ac:dyDescent="0.25">
      <c r="A29" s="22" t="s">
        <v>92</v>
      </c>
      <c r="B29" s="23">
        <v>316334.81</v>
      </c>
      <c r="C29" s="23">
        <v>748697.25</v>
      </c>
      <c r="D29" s="23">
        <v>748697.25</v>
      </c>
      <c r="E29" s="23">
        <v>390443.74</v>
      </c>
      <c r="F29" s="24">
        <v>123.43</v>
      </c>
      <c r="G29" s="11">
        <v>52.15</v>
      </c>
    </row>
    <row r="30" spans="1:7" s="7" customFormat="1" ht="13.2" x14ac:dyDescent="0.25">
      <c r="A30" s="22" t="s">
        <v>93</v>
      </c>
      <c r="B30" s="23">
        <v>2334.9299999999998</v>
      </c>
      <c r="C30" s="25"/>
      <c r="D30" s="25"/>
      <c r="E30" s="24">
        <v>268.12</v>
      </c>
      <c r="F30" s="24">
        <v>11.48</v>
      </c>
      <c r="G30" s="8"/>
    </row>
    <row r="31" spans="1:7" s="7" customFormat="1" ht="16.5" customHeight="1" x14ac:dyDescent="0.25">
      <c r="A31" s="22" t="s">
        <v>94</v>
      </c>
      <c r="B31" s="23">
        <v>1207.5</v>
      </c>
      <c r="C31" s="38">
        <v>400</v>
      </c>
      <c r="D31" s="38">
        <v>400</v>
      </c>
      <c r="E31" s="25"/>
      <c r="F31" s="25"/>
      <c r="G31" s="8"/>
    </row>
    <row r="32" spans="1:7" s="7" customFormat="1" ht="18" customHeight="1" x14ac:dyDescent="0.25">
      <c r="A32" s="22" t="s">
        <v>95</v>
      </c>
      <c r="B32" s="25"/>
      <c r="C32" s="38">
        <v>400</v>
      </c>
      <c r="D32" s="38">
        <v>400</v>
      </c>
      <c r="E32" s="25"/>
      <c r="F32" s="25"/>
      <c r="G32" s="8"/>
    </row>
    <row r="33" spans="1:7" s="7" customFormat="1" ht="15" customHeight="1" x14ac:dyDescent="0.25">
      <c r="A33" s="22" t="s">
        <v>97</v>
      </c>
      <c r="B33" s="23">
        <v>1207.5</v>
      </c>
      <c r="C33" s="25"/>
      <c r="D33" s="25"/>
      <c r="E33" s="25"/>
      <c r="F33" s="25"/>
      <c r="G33" s="8"/>
    </row>
    <row r="34" spans="1:7" s="4" customFormat="1" ht="13.2" x14ac:dyDescent="0.25">
      <c r="A34" s="6" t="s">
        <v>82</v>
      </c>
      <c r="B34" s="18">
        <v>359912.35</v>
      </c>
      <c r="C34" s="18">
        <v>815064.69</v>
      </c>
      <c r="D34" s="18">
        <v>815064.69</v>
      </c>
      <c r="E34" s="18">
        <v>418632.09</v>
      </c>
      <c r="F34" s="20">
        <v>116.32</v>
      </c>
      <c r="G34" s="19">
        <v>51.36</v>
      </c>
    </row>
    <row r="39" spans="1:7" ht="14.4" x14ac:dyDescent="0.3">
      <c r="A39" s="69" t="s">
        <v>150</v>
      </c>
      <c r="D39" s="41"/>
      <c r="E39" s="41"/>
      <c r="F39" s="41" t="s">
        <v>146</v>
      </c>
    </row>
    <row r="40" spans="1:7" ht="14.4" x14ac:dyDescent="0.3">
      <c r="C40" s="41"/>
      <c r="D40" s="41"/>
      <c r="E40" s="41"/>
      <c r="F40" s="41"/>
    </row>
    <row r="41" spans="1:7" ht="14.4" x14ac:dyDescent="0.3">
      <c r="C41" s="41"/>
      <c r="D41" s="41"/>
      <c r="E41" s="41"/>
      <c r="F41" s="69" t="s">
        <v>157</v>
      </c>
    </row>
  </sheetData>
  <pageMargins left="0.75" right="0.75" top="1" bottom="1" header="0.5" footer="0.5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showGridLines="0" topLeftCell="A2" zoomScaleNormal="100" workbookViewId="0">
      <selection activeCell="E16" sqref="E16"/>
    </sheetView>
  </sheetViews>
  <sheetFormatPr defaultColWidth="9.109375" defaultRowHeight="11.4" x14ac:dyDescent="0.2"/>
  <cols>
    <col min="1" max="1" width="51.109375" style="1" customWidth="1"/>
    <col min="2" max="2" width="28" style="1" customWidth="1"/>
    <col min="3" max="3" width="22" style="1" customWidth="1"/>
    <col min="4" max="4" width="22.109375" style="1" customWidth="1"/>
    <col min="5" max="5" width="17.44140625" style="1" customWidth="1"/>
    <col min="6" max="6" width="20" style="1" customWidth="1"/>
    <col min="7" max="7" width="19.6640625" style="1" customWidth="1"/>
    <col min="8" max="16384" width="9.109375" style="1"/>
  </cols>
  <sheetData>
    <row r="1" spans="1:7" x14ac:dyDescent="0.2">
      <c r="A1" s="70" t="s">
        <v>151</v>
      </c>
    </row>
    <row r="2" spans="1:7" ht="12" thickBot="1" x14ac:dyDescent="0.25"/>
    <row r="3" spans="1:7" s="2" customFormat="1" ht="64.5" customHeight="1" thickBo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4" customFormat="1" ht="13.2" x14ac:dyDescent="0.25">
      <c r="A4" s="6" t="s">
        <v>7</v>
      </c>
      <c r="B4" s="6"/>
      <c r="C4" s="6"/>
      <c r="D4" s="6"/>
      <c r="E4" s="6"/>
      <c r="F4" s="6"/>
      <c r="G4" s="5"/>
    </row>
    <row r="5" spans="1:7" s="7" customFormat="1" ht="13.2" x14ac:dyDescent="0.25">
      <c r="A5" s="26" t="s">
        <v>98</v>
      </c>
      <c r="B5" s="10">
        <v>359912.35</v>
      </c>
      <c r="C5" s="10">
        <v>815064.69</v>
      </c>
      <c r="D5" s="10">
        <v>815064.69</v>
      </c>
      <c r="E5" s="10">
        <v>418632.09</v>
      </c>
      <c r="F5" s="12">
        <v>116.32</v>
      </c>
      <c r="G5" s="11">
        <v>51.36</v>
      </c>
    </row>
    <row r="6" spans="1:7" s="7" customFormat="1" ht="13.2" x14ac:dyDescent="0.25">
      <c r="A6" s="26" t="s">
        <v>99</v>
      </c>
      <c r="B6" s="10">
        <v>359554.35</v>
      </c>
      <c r="C6" s="10">
        <v>814564.69</v>
      </c>
      <c r="D6" s="10">
        <v>814564.69</v>
      </c>
      <c r="E6" s="10">
        <v>418104.09</v>
      </c>
      <c r="F6" s="12">
        <v>116.28</v>
      </c>
      <c r="G6" s="11">
        <v>51.33</v>
      </c>
    </row>
    <row r="7" spans="1:7" s="7" customFormat="1" ht="26.4" x14ac:dyDescent="0.25">
      <c r="A7" s="26" t="s">
        <v>100</v>
      </c>
      <c r="B7" s="37">
        <v>358</v>
      </c>
      <c r="C7" s="37">
        <v>500</v>
      </c>
      <c r="D7" s="37">
        <v>500</v>
      </c>
      <c r="E7" s="37">
        <v>528</v>
      </c>
      <c r="F7" s="12">
        <v>147.49</v>
      </c>
      <c r="G7" s="36">
        <v>105.6</v>
      </c>
    </row>
    <row r="8" spans="1:7" s="4" customFormat="1" ht="13.2" x14ac:dyDescent="0.25">
      <c r="A8" s="6" t="s">
        <v>82</v>
      </c>
      <c r="B8" s="18">
        <v>359912.35</v>
      </c>
      <c r="C8" s="18">
        <v>815064.69</v>
      </c>
      <c r="D8" s="18">
        <v>815064.69</v>
      </c>
      <c r="E8" s="18">
        <v>418632.09</v>
      </c>
      <c r="F8" s="20">
        <v>116.32</v>
      </c>
      <c r="G8" s="19">
        <v>51.36</v>
      </c>
    </row>
    <row r="14" spans="1:7" ht="14.4" x14ac:dyDescent="0.3">
      <c r="A14" s="69" t="s">
        <v>150</v>
      </c>
      <c r="B14" s="41"/>
      <c r="C14" s="41"/>
      <c r="D14" s="41"/>
      <c r="E14" s="41" t="s">
        <v>146</v>
      </c>
    </row>
    <row r="15" spans="1:7" ht="14.4" x14ac:dyDescent="0.3">
      <c r="A15" s="41"/>
      <c r="B15" s="41"/>
      <c r="C15" s="41"/>
      <c r="D15" s="41"/>
      <c r="E15" s="41"/>
    </row>
    <row r="16" spans="1:7" ht="14.4" x14ac:dyDescent="0.3">
      <c r="A16" s="41"/>
      <c r="B16" s="41"/>
      <c r="C16" s="41"/>
      <c r="D16" s="41"/>
      <c r="E16" s="69" t="s">
        <v>157</v>
      </c>
    </row>
  </sheetData>
  <pageMargins left="0.75" right="0.75" top="1" bottom="1" header="0.5" footer="0.5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6"/>
  <sheetViews>
    <sheetView showGridLines="0" topLeftCell="A109" zoomScaleNormal="100" workbookViewId="0">
      <selection activeCell="C141" sqref="C141:C142"/>
    </sheetView>
  </sheetViews>
  <sheetFormatPr defaultColWidth="9.109375" defaultRowHeight="11.4" x14ac:dyDescent="0.2"/>
  <cols>
    <col min="1" max="1" width="77.109375" style="1" customWidth="1"/>
    <col min="2" max="2" width="29" style="1" customWidth="1"/>
    <col min="3" max="3" width="26.6640625" style="1" customWidth="1"/>
    <col min="4" max="4" width="24.88671875" style="1" customWidth="1"/>
    <col min="5" max="5" width="21.88671875" style="1" customWidth="1"/>
    <col min="6" max="16384" width="9.109375" style="1"/>
  </cols>
  <sheetData>
    <row r="1" spans="1:5" x14ac:dyDescent="0.2">
      <c r="A1" s="70" t="s">
        <v>149</v>
      </c>
    </row>
    <row r="2" spans="1:5" ht="12" thickBot="1" x14ac:dyDescent="0.25"/>
    <row r="3" spans="1:5" s="2" customFormat="1" ht="13.2" thickBot="1" x14ac:dyDescent="0.25">
      <c r="A3" s="3" t="s">
        <v>0</v>
      </c>
      <c r="B3" s="3" t="s">
        <v>101</v>
      </c>
      <c r="C3" s="3" t="s">
        <v>102</v>
      </c>
      <c r="D3" s="3" t="s">
        <v>103</v>
      </c>
      <c r="E3" s="3" t="s">
        <v>104</v>
      </c>
    </row>
    <row r="4" spans="1:5" s="7" customFormat="1" ht="13.2" x14ac:dyDescent="0.25">
      <c r="A4" s="9" t="s">
        <v>105</v>
      </c>
      <c r="B4" s="10">
        <v>815064.69</v>
      </c>
      <c r="C4" s="10">
        <v>815064.69</v>
      </c>
      <c r="D4" s="10">
        <v>418632.09</v>
      </c>
      <c r="E4" s="12">
        <v>51.36</v>
      </c>
    </row>
    <row r="5" spans="1:5" s="7" customFormat="1" ht="13.2" x14ac:dyDescent="0.25">
      <c r="A5" s="26" t="s">
        <v>106</v>
      </c>
      <c r="B5" s="10">
        <v>7428.42</v>
      </c>
      <c r="C5" s="10">
        <v>7428.42</v>
      </c>
      <c r="D5" s="10">
        <v>6948.86</v>
      </c>
      <c r="E5" s="12">
        <v>93.54</v>
      </c>
    </row>
    <row r="6" spans="1:5" s="7" customFormat="1" ht="13.2" x14ac:dyDescent="0.25">
      <c r="A6" s="26" t="s">
        <v>107</v>
      </c>
      <c r="B6" s="37">
        <v>105</v>
      </c>
      <c r="C6" s="37">
        <v>105</v>
      </c>
      <c r="D6" s="12">
        <v>28.71</v>
      </c>
      <c r="E6" s="12">
        <v>27.34</v>
      </c>
    </row>
    <row r="7" spans="1:5" s="7" customFormat="1" ht="13.2" x14ac:dyDescent="0.25">
      <c r="A7" s="26" t="s">
        <v>108</v>
      </c>
      <c r="B7" s="10">
        <v>1900</v>
      </c>
      <c r="C7" s="10">
        <v>1900</v>
      </c>
      <c r="D7" s="37">
        <v>43.5</v>
      </c>
      <c r="E7" s="12">
        <v>2.29</v>
      </c>
    </row>
    <row r="8" spans="1:5" s="7" customFormat="1" ht="13.2" x14ac:dyDescent="0.25">
      <c r="A8" s="26" t="s">
        <v>109</v>
      </c>
      <c r="B8" s="10">
        <v>45700</v>
      </c>
      <c r="C8" s="10">
        <v>45700</v>
      </c>
      <c r="D8" s="10">
        <v>17365.45</v>
      </c>
      <c r="E8" s="37">
        <v>38</v>
      </c>
    </row>
    <row r="9" spans="1:5" s="7" customFormat="1" ht="13.2" x14ac:dyDescent="0.25">
      <c r="A9" s="26" t="s">
        <v>110</v>
      </c>
      <c r="B9" s="10">
        <v>3416.66</v>
      </c>
      <c r="C9" s="10">
        <v>3416.66</v>
      </c>
      <c r="D9" s="10">
        <v>2437.5</v>
      </c>
      <c r="E9" s="12">
        <v>71.34</v>
      </c>
    </row>
    <row r="10" spans="1:5" s="7" customFormat="1" ht="13.2" x14ac:dyDescent="0.25">
      <c r="A10" s="26" t="s">
        <v>111</v>
      </c>
      <c r="B10" s="10">
        <v>7417.36</v>
      </c>
      <c r="C10" s="10">
        <v>7417.36</v>
      </c>
      <c r="D10" s="10">
        <v>1096.21</v>
      </c>
      <c r="E10" s="12">
        <v>14.78</v>
      </c>
    </row>
    <row r="11" spans="1:5" s="7" customFormat="1" ht="13.2" x14ac:dyDescent="0.25">
      <c r="A11" s="26" t="s">
        <v>112</v>
      </c>
      <c r="B11" s="10">
        <v>748697.25</v>
      </c>
      <c r="C11" s="10">
        <v>748697.25</v>
      </c>
      <c r="D11" s="10">
        <v>390443.74</v>
      </c>
      <c r="E11" s="12">
        <v>52.15</v>
      </c>
    </row>
    <row r="12" spans="1:5" s="7" customFormat="1" ht="13.2" x14ac:dyDescent="0.25">
      <c r="A12" s="26" t="s">
        <v>113</v>
      </c>
      <c r="B12" s="9"/>
      <c r="C12" s="9"/>
      <c r="D12" s="12">
        <v>268.12</v>
      </c>
      <c r="E12" s="9"/>
    </row>
    <row r="13" spans="1:5" s="7" customFormat="1" ht="26.4" x14ac:dyDescent="0.25">
      <c r="A13" s="26" t="s">
        <v>114</v>
      </c>
      <c r="B13" s="37">
        <v>400</v>
      </c>
      <c r="C13" s="37">
        <v>400</v>
      </c>
      <c r="D13" s="9"/>
      <c r="E13" s="9"/>
    </row>
    <row r="14" spans="1:5" s="7" customFormat="1" ht="13.2" x14ac:dyDescent="0.25">
      <c r="A14" s="9" t="s">
        <v>115</v>
      </c>
      <c r="B14" s="10">
        <v>707539.25</v>
      </c>
      <c r="C14" s="10">
        <v>707539.25</v>
      </c>
      <c r="D14" s="10">
        <v>361692.26</v>
      </c>
      <c r="E14" s="12">
        <v>51.12</v>
      </c>
    </row>
    <row r="15" spans="1:5" s="30" customFormat="1" ht="13.2" x14ac:dyDescent="0.25">
      <c r="A15" s="27" t="s">
        <v>116</v>
      </c>
      <c r="B15" s="28">
        <v>691838</v>
      </c>
      <c r="C15" s="28">
        <v>691838</v>
      </c>
      <c r="D15" s="28">
        <v>354890.91</v>
      </c>
      <c r="E15" s="39">
        <v>51.3</v>
      </c>
    </row>
    <row r="16" spans="1:5" s="7" customFormat="1" ht="13.2" x14ac:dyDescent="0.25">
      <c r="A16" s="26" t="s">
        <v>107</v>
      </c>
      <c r="B16" s="37">
        <v>105</v>
      </c>
      <c r="C16" s="37">
        <v>105</v>
      </c>
      <c r="D16" s="12">
        <v>28.71</v>
      </c>
      <c r="E16" s="12">
        <v>27.34</v>
      </c>
    </row>
    <row r="17" spans="1:5" s="7" customFormat="1" ht="13.2" x14ac:dyDescent="0.25">
      <c r="A17" s="31" t="s">
        <v>39</v>
      </c>
      <c r="B17" s="37">
        <v>100</v>
      </c>
      <c r="C17" s="37">
        <v>100</v>
      </c>
      <c r="D17" s="12">
        <v>28.71</v>
      </c>
      <c r="E17" s="12">
        <v>28.71</v>
      </c>
    </row>
    <row r="18" spans="1:5" s="7" customFormat="1" ht="13.2" x14ac:dyDescent="0.25">
      <c r="A18" s="32" t="s">
        <v>46</v>
      </c>
      <c r="B18" s="25"/>
      <c r="C18" s="25"/>
      <c r="D18" s="24">
        <v>3.71</v>
      </c>
      <c r="E18" s="25"/>
    </row>
    <row r="19" spans="1:5" s="7" customFormat="1" ht="13.2" x14ac:dyDescent="0.25">
      <c r="A19" s="32" t="s">
        <v>63</v>
      </c>
      <c r="B19" s="25"/>
      <c r="C19" s="25"/>
      <c r="D19" s="38">
        <v>25</v>
      </c>
      <c r="E19" s="25"/>
    </row>
    <row r="20" spans="1:5" s="7" customFormat="1" ht="13.2" x14ac:dyDescent="0.25">
      <c r="A20" s="31" t="s">
        <v>66</v>
      </c>
      <c r="B20" s="37">
        <v>5</v>
      </c>
      <c r="C20" s="37">
        <v>5</v>
      </c>
      <c r="D20" s="9"/>
      <c r="E20" s="9"/>
    </row>
    <row r="21" spans="1:5" s="7" customFormat="1" ht="13.2" x14ac:dyDescent="0.25">
      <c r="A21" s="26" t="s">
        <v>108</v>
      </c>
      <c r="B21" s="10">
        <v>1900</v>
      </c>
      <c r="C21" s="10">
        <v>1900</v>
      </c>
      <c r="D21" s="37">
        <v>43.5</v>
      </c>
      <c r="E21" s="12">
        <v>2.29</v>
      </c>
    </row>
    <row r="22" spans="1:5" s="7" customFormat="1" ht="13.2" x14ac:dyDescent="0.25">
      <c r="A22" s="31" t="s">
        <v>39</v>
      </c>
      <c r="B22" s="10">
        <v>1900</v>
      </c>
      <c r="C22" s="10">
        <v>1900</v>
      </c>
      <c r="D22" s="37">
        <v>43.5</v>
      </c>
      <c r="E22" s="12">
        <v>2.29</v>
      </c>
    </row>
    <row r="23" spans="1:5" s="7" customFormat="1" ht="13.2" x14ac:dyDescent="0.25">
      <c r="A23" s="32" t="s">
        <v>47</v>
      </c>
      <c r="B23" s="25"/>
      <c r="C23" s="25"/>
      <c r="D23" s="38">
        <v>43.5</v>
      </c>
      <c r="E23" s="25"/>
    </row>
    <row r="24" spans="1:5" s="7" customFormat="1" ht="13.2" x14ac:dyDescent="0.25">
      <c r="A24" s="26" t="s">
        <v>109</v>
      </c>
      <c r="B24" s="10">
        <v>45700</v>
      </c>
      <c r="C24" s="10">
        <v>45700</v>
      </c>
      <c r="D24" s="10">
        <v>17365.45</v>
      </c>
      <c r="E24" s="37">
        <v>38</v>
      </c>
    </row>
    <row r="25" spans="1:5" s="7" customFormat="1" ht="13.2" x14ac:dyDescent="0.25">
      <c r="A25" s="31" t="s">
        <v>39</v>
      </c>
      <c r="B25" s="10">
        <v>45580</v>
      </c>
      <c r="C25" s="10">
        <v>45580</v>
      </c>
      <c r="D25" s="10">
        <v>17309.599999999999</v>
      </c>
      <c r="E25" s="12">
        <v>37.979999999999997</v>
      </c>
    </row>
    <row r="26" spans="1:5" s="7" customFormat="1" ht="13.2" x14ac:dyDescent="0.25">
      <c r="A26" s="32" t="s">
        <v>41</v>
      </c>
      <c r="B26" s="25"/>
      <c r="C26" s="25"/>
      <c r="D26" s="24">
        <v>838.45</v>
      </c>
      <c r="E26" s="25"/>
    </row>
    <row r="27" spans="1:5" s="7" customFormat="1" ht="13.2" x14ac:dyDescent="0.25">
      <c r="A27" s="32" t="s">
        <v>43</v>
      </c>
      <c r="B27" s="25"/>
      <c r="C27" s="25"/>
      <c r="D27" s="38">
        <v>99</v>
      </c>
      <c r="E27" s="25"/>
    </row>
    <row r="28" spans="1:5" s="7" customFormat="1" ht="13.2" x14ac:dyDescent="0.25">
      <c r="A28" s="32" t="s">
        <v>44</v>
      </c>
      <c r="B28" s="25"/>
      <c r="C28" s="25"/>
      <c r="D28" s="23">
        <v>1096</v>
      </c>
      <c r="E28" s="25"/>
    </row>
    <row r="29" spans="1:5" s="7" customFormat="1" ht="13.2" x14ac:dyDescent="0.25">
      <c r="A29" s="32" t="s">
        <v>46</v>
      </c>
      <c r="B29" s="25"/>
      <c r="C29" s="25"/>
      <c r="D29" s="23">
        <v>1455.22</v>
      </c>
      <c r="E29" s="25"/>
    </row>
    <row r="30" spans="1:5" s="7" customFormat="1" ht="13.2" x14ac:dyDescent="0.25">
      <c r="A30" s="32" t="s">
        <v>48</v>
      </c>
      <c r="B30" s="25"/>
      <c r="C30" s="25"/>
      <c r="D30" s="23">
        <v>6798.34</v>
      </c>
      <c r="E30" s="25"/>
    </row>
    <row r="31" spans="1:5" s="7" customFormat="1" ht="13.2" x14ac:dyDescent="0.25">
      <c r="A31" s="32" t="s">
        <v>49</v>
      </c>
      <c r="B31" s="25"/>
      <c r="C31" s="25"/>
      <c r="D31" s="24">
        <v>269.99</v>
      </c>
      <c r="E31" s="25"/>
    </row>
    <row r="32" spans="1:5" s="7" customFormat="1" ht="13.2" x14ac:dyDescent="0.25">
      <c r="A32" s="32" t="s">
        <v>50</v>
      </c>
      <c r="B32" s="25"/>
      <c r="C32" s="25"/>
      <c r="D32" s="24">
        <v>26.99</v>
      </c>
      <c r="E32" s="25"/>
    </row>
    <row r="33" spans="1:5" s="7" customFormat="1" ht="13.2" x14ac:dyDescent="0.25">
      <c r="A33" s="32" t="s">
        <v>53</v>
      </c>
      <c r="B33" s="25"/>
      <c r="C33" s="25"/>
      <c r="D33" s="24">
        <v>429.45</v>
      </c>
      <c r="E33" s="25"/>
    </row>
    <row r="34" spans="1:5" s="7" customFormat="1" ht="13.2" x14ac:dyDescent="0.25">
      <c r="A34" s="32" t="s">
        <v>54</v>
      </c>
      <c r="B34" s="25"/>
      <c r="C34" s="25"/>
      <c r="D34" s="23">
        <v>1918.25</v>
      </c>
      <c r="E34" s="25"/>
    </row>
    <row r="35" spans="1:5" s="7" customFormat="1" ht="13.2" x14ac:dyDescent="0.25">
      <c r="A35" s="32" t="s">
        <v>56</v>
      </c>
      <c r="B35" s="25"/>
      <c r="C35" s="25"/>
      <c r="D35" s="23">
        <v>1435.42</v>
      </c>
      <c r="E35" s="25"/>
    </row>
    <row r="36" spans="1:5" s="7" customFormat="1" ht="13.2" x14ac:dyDescent="0.25">
      <c r="A36" s="32" t="s">
        <v>57</v>
      </c>
      <c r="B36" s="25"/>
      <c r="C36" s="25"/>
      <c r="D36" s="38">
        <v>112.5</v>
      </c>
      <c r="E36" s="25"/>
    </row>
    <row r="37" spans="1:5" s="7" customFormat="1" ht="13.2" x14ac:dyDescent="0.25">
      <c r="A37" s="32" t="s">
        <v>58</v>
      </c>
      <c r="B37" s="25"/>
      <c r="C37" s="25"/>
      <c r="D37" s="38">
        <v>62.5</v>
      </c>
      <c r="E37" s="25"/>
    </row>
    <row r="38" spans="1:5" s="7" customFormat="1" ht="13.2" x14ac:dyDescent="0.25">
      <c r="A38" s="32" t="s">
        <v>59</v>
      </c>
      <c r="B38" s="25"/>
      <c r="C38" s="25"/>
      <c r="D38" s="23">
        <v>1146.9000000000001</v>
      </c>
      <c r="E38" s="25"/>
    </row>
    <row r="39" spans="1:5" s="7" customFormat="1" ht="13.2" x14ac:dyDescent="0.25">
      <c r="A39" s="32" t="s">
        <v>60</v>
      </c>
      <c r="B39" s="25"/>
      <c r="C39" s="25"/>
      <c r="D39" s="38">
        <v>370</v>
      </c>
      <c r="E39" s="25"/>
    </row>
    <row r="40" spans="1:5" s="7" customFormat="1" ht="13.2" x14ac:dyDescent="0.25">
      <c r="A40" s="32" t="s">
        <v>62</v>
      </c>
      <c r="B40" s="25"/>
      <c r="C40" s="25"/>
      <c r="D40" s="23">
        <v>1061.8699999999999</v>
      </c>
      <c r="E40" s="25"/>
    </row>
    <row r="41" spans="1:5" s="7" customFormat="1" ht="13.2" x14ac:dyDescent="0.25">
      <c r="A41" s="32" t="s">
        <v>63</v>
      </c>
      <c r="B41" s="25"/>
      <c r="C41" s="25"/>
      <c r="D41" s="38">
        <v>125</v>
      </c>
      <c r="E41" s="25"/>
    </row>
    <row r="42" spans="1:5" s="7" customFormat="1" ht="13.2" x14ac:dyDescent="0.25">
      <c r="A42" s="32" t="s">
        <v>64</v>
      </c>
      <c r="B42" s="25"/>
      <c r="C42" s="25"/>
      <c r="D42" s="24">
        <v>63.72</v>
      </c>
      <c r="E42" s="25"/>
    </row>
    <row r="43" spans="1:5" s="7" customFormat="1" ht="13.2" x14ac:dyDescent="0.25">
      <c r="A43" s="31" t="s">
        <v>66</v>
      </c>
      <c r="B43" s="37">
        <v>120</v>
      </c>
      <c r="C43" s="37">
        <v>120</v>
      </c>
      <c r="D43" s="12">
        <v>55.85</v>
      </c>
      <c r="E43" s="12">
        <v>46.54</v>
      </c>
    </row>
    <row r="44" spans="1:5" s="7" customFormat="1" ht="13.2" x14ac:dyDescent="0.25">
      <c r="A44" s="32" t="s">
        <v>68</v>
      </c>
      <c r="B44" s="25"/>
      <c r="C44" s="25"/>
      <c r="D44" s="24">
        <v>55.85</v>
      </c>
      <c r="E44" s="25"/>
    </row>
    <row r="45" spans="1:5" s="7" customFormat="1" ht="13.2" x14ac:dyDescent="0.25">
      <c r="A45" s="26" t="s">
        <v>112</v>
      </c>
      <c r="B45" s="10">
        <v>643733</v>
      </c>
      <c r="C45" s="10">
        <v>643733</v>
      </c>
      <c r="D45" s="10">
        <v>337453.25</v>
      </c>
      <c r="E45" s="12">
        <v>52.42</v>
      </c>
    </row>
    <row r="46" spans="1:5" s="7" customFormat="1" ht="13.2" x14ac:dyDescent="0.25">
      <c r="A46" s="31" t="s">
        <v>30</v>
      </c>
      <c r="B46" s="10">
        <v>611100</v>
      </c>
      <c r="C46" s="10">
        <v>611100</v>
      </c>
      <c r="D46" s="10">
        <v>322428.67</v>
      </c>
      <c r="E46" s="12">
        <v>52.76</v>
      </c>
    </row>
    <row r="47" spans="1:5" s="7" customFormat="1" ht="13.2" x14ac:dyDescent="0.25">
      <c r="A47" s="32" t="s">
        <v>32</v>
      </c>
      <c r="B47" s="25"/>
      <c r="C47" s="25"/>
      <c r="D47" s="23">
        <v>266759.88</v>
      </c>
      <c r="E47" s="25"/>
    </row>
    <row r="48" spans="1:5" s="7" customFormat="1" ht="13.2" x14ac:dyDescent="0.25">
      <c r="A48" s="32" t="s">
        <v>33</v>
      </c>
      <c r="B48" s="25"/>
      <c r="C48" s="25"/>
      <c r="D48" s="23">
        <v>1070.23</v>
      </c>
      <c r="E48" s="25"/>
    </row>
    <row r="49" spans="1:5" s="7" customFormat="1" ht="13.2" x14ac:dyDescent="0.25">
      <c r="A49" s="32" t="s">
        <v>34</v>
      </c>
      <c r="B49" s="25"/>
      <c r="C49" s="25"/>
      <c r="D49" s="23">
        <v>1960.18</v>
      </c>
      <c r="E49" s="25"/>
    </row>
    <row r="50" spans="1:5" s="7" customFormat="1" ht="13.2" x14ac:dyDescent="0.25">
      <c r="A50" s="32" t="s">
        <v>36</v>
      </c>
      <c r="B50" s="25"/>
      <c r="C50" s="25"/>
      <c r="D50" s="23">
        <v>9286.5499999999993</v>
      </c>
      <c r="E50" s="25"/>
    </row>
    <row r="51" spans="1:5" s="7" customFormat="1" ht="13.2" x14ac:dyDescent="0.25">
      <c r="A51" s="32" t="s">
        <v>38</v>
      </c>
      <c r="B51" s="25"/>
      <c r="C51" s="25"/>
      <c r="D51" s="23">
        <v>43351.83</v>
      </c>
      <c r="E51" s="25"/>
    </row>
    <row r="52" spans="1:5" s="7" customFormat="1" ht="13.2" x14ac:dyDescent="0.25">
      <c r="A52" s="31" t="s">
        <v>39</v>
      </c>
      <c r="B52" s="10">
        <v>31553</v>
      </c>
      <c r="C52" s="10">
        <v>31553</v>
      </c>
      <c r="D52" s="10">
        <v>14534.93</v>
      </c>
      <c r="E52" s="12">
        <v>46.07</v>
      </c>
    </row>
    <row r="53" spans="1:5" s="7" customFormat="1" ht="13.2" x14ac:dyDescent="0.25">
      <c r="A53" s="32" t="s">
        <v>41</v>
      </c>
      <c r="B53" s="25"/>
      <c r="C53" s="25"/>
      <c r="D53" s="38">
        <v>91.6</v>
      </c>
      <c r="E53" s="25"/>
    </row>
    <row r="54" spans="1:5" s="7" customFormat="1" ht="13.2" x14ac:dyDescent="0.25">
      <c r="A54" s="32" t="s">
        <v>42</v>
      </c>
      <c r="B54" s="25"/>
      <c r="C54" s="25"/>
      <c r="D54" s="23">
        <v>12021.87</v>
      </c>
      <c r="E54" s="25"/>
    </row>
    <row r="55" spans="1:5" s="7" customFormat="1" ht="13.2" x14ac:dyDescent="0.25">
      <c r="A55" s="32" t="s">
        <v>44</v>
      </c>
      <c r="B55" s="25"/>
      <c r="C55" s="25"/>
      <c r="D55" s="38">
        <v>122</v>
      </c>
      <c r="E55" s="25"/>
    </row>
    <row r="56" spans="1:5" s="7" customFormat="1" ht="13.2" x14ac:dyDescent="0.25">
      <c r="A56" s="32" t="s">
        <v>46</v>
      </c>
      <c r="B56" s="25"/>
      <c r="C56" s="25"/>
      <c r="D56" s="24">
        <v>290.61</v>
      </c>
      <c r="E56" s="25"/>
    </row>
    <row r="57" spans="1:5" s="7" customFormat="1" ht="13.2" x14ac:dyDescent="0.25">
      <c r="A57" s="32" t="s">
        <v>50</v>
      </c>
      <c r="B57" s="25"/>
      <c r="C57" s="25"/>
      <c r="D57" s="24">
        <v>189.85</v>
      </c>
      <c r="E57" s="25"/>
    </row>
    <row r="58" spans="1:5" s="7" customFormat="1" ht="13.2" x14ac:dyDescent="0.25">
      <c r="A58" s="32" t="s">
        <v>53</v>
      </c>
      <c r="B58" s="25"/>
      <c r="C58" s="25"/>
      <c r="D58" s="38">
        <v>12</v>
      </c>
      <c r="E58" s="25"/>
    </row>
    <row r="59" spans="1:5" s="7" customFormat="1" ht="13.2" x14ac:dyDescent="0.25">
      <c r="A59" s="32" t="s">
        <v>60</v>
      </c>
      <c r="B59" s="25"/>
      <c r="C59" s="25"/>
      <c r="D59" s="38">
        <v>475</v>
      </c>
      <c r="E59" s="25"/>
    </row>
    <row r="60" spans="1:5" s="7" customFormat="1" ht="13.2" x14ac:dyDescent="0.25">
      <c r="A60" s="32" t="s">
        <v>64</v>
      </c>
      <c r="B60" s="25"/>
      <c r="C60" s="25"/>
      <c r="D60" s="23">
        <v>1332</v>
      </c>
      <c r="E60" s="25"/>
    </row>
    <row r="61" spans="1:5" s="7" customFormat="1" ht="13.2" x14ac:dyDescent="0.25">
      <c r="A61" s="31" t="s">
        <v>69</v>
      </c>
      <c r="B61" s="10">
        <v>1080</v>
      </c>
      <c r="C61" s="10">
        <v>1080</v>
      </c>
      <c r="D61" s="12">
        <v>489.65</v>
      </c>
      <c r="E61" s="12">
        <v>45.34</v>
      </c>
    </row>
    <row r="62" spans="1:5" s="7" customFormat="1" ht="13.2" x14ac:dyDescent="0.25">
      <c r="A62" s="32" t="s">
        <v>71</v>
      </c>
      <c r="B62" s="25"/>
      <c r="C62" s="25"/>
      <c r="D62" s="24">
        <v>489.65</v>
      </c>
      <c r="E62" s="25"/>
    </row>
    <row r="63" spans="1:5" s="7" customFormat="1" ht="26.4" x14ac:dyDescent="0.25">
      <c r="A63" s="26" t="s">
        <v>114</v>
      </c>
      <c r="B63" s="37">
        <v>400</v>
      </c>
      <c r="C63" s="37">
        <v>400</v>
      </c>
      <c r="D63" s="9"/>
      <c r="E63" s="9"/>
    </row>
    <row r="64" spans="1:5" s="7" customFormat="1" ht="13.2" x14ac:dyDescent="0.25">
      <c r="A64" s="31" t="s">
        <v>39</v>
      </c>
      <c r="B64" s="37">
        <v>400</v>
      </c>
      <c r="C64" s="37">
        <v>400</v>
      </c>
      <c r="D64" s="9"/>
      <c r="E64" s="9"/>
    </row>
    <row r="65" spans="1:5" s="30" customFormat="1" ht="13.2" x14ac:dyDescent="0.25">
      <c r="A65" s="27" t="s">
        <v>117</v>
      </c>
      <c r="B65" s="28">
        <v>2900</v>
      </c>
      <c r="C65" s="28">
        <v>2900</v>
      </c>
      <c r="D65" s="27"/>
      <c r="E65" s="27"/>
    </row>
    <row r="66" spans="1:5" s="7" customFormat="1" ht="13.2" x14ac:dyDescent="0.25">
      <c r="A66" s="26" t="s">
        <v>112</v>
      </c>
      <c r="B66" s="10">
        <v>2900</v>
      </c>
      <c r="C66" s="10">
        <v>2900</v>
      </c>
      <c r="D66" s="9"/>
      <c r="E66" s="9"/>
    </row>
    <row r="67" spans="1:5" s="7" customFormat="1" ht="13.2" x14ac:dyDescent="0.25">
      <c r="A67" s="31" t="s">
        <v>69</v>
      </c>
      <c r="B67" s="10">
        <v>1200</v>
      </c>
      <c r="C67" s="10">
        <v>1200</v>
      </c>
      <c r="D67" s="9"/>
      <c r="E67" s="9"/>
    </row>
    <row r="68" spans="1:5" s="7" customFormat="1" ht="13.2" x14ac:dyDescent="0.25">
      <c r="A68" s="31" t="s">
        <v>76</v>
      </c>
      <c r="B68" s="10">
        <v>1700</v>
      </c>
      <c r="C68" s="10">
        <v>1700</v>
      </c>
      <c r="D68" s="9"/>
      <c r="E68" s="9"/>
    </row>
    <row r="69" spans="1:5" s="30" customFormat="1" ht="13.2" x14ac:dyDescent="0.25">
      <c r="A69" s="27" t="s">
        <v>118</v>
      </c>
      <c r="B69" s="28">
        <v>12801.25</v>
      </c>
      <c r="C69" s="28">
        <v>12801.25</v>
      </c>
      <c r="D69" s="28">
        <v>6801.35</v>
      </c>
      <c r="E69" s="29">
        <v>53.13</v>
      </c>
    </row>
    <row r="70" spans="1:5" s="7" customFormat="1" ht="13.2" x14ac:dyDescent="0.25">
      <c r="A70" s="26" t="s">
        <v>112</v>
      </c>
      <c r="B70" s="10">
        <v>12801.25</v>
      </c>
      <c r="C70" s="10">
        <v>12801.25</v>
      </c>
      <c r="D70" s="10">
        <v>6801.35</v>
      </c>
      <c r="E70" s="12">
        <v>53.13</v>
      </c>
    </row>
    <row r="71" spans="1:5" s="7" customFormat="1" ht="13.2" x14ac:dyDescent="0.25">
      <c r="A71" s="31" t="s">
        <v>39</v>
      </c>
      <c r="B71" s="10">
        <v>12801.25</v>
      </c>
      <c r="C71" s="10">
        <v>12801.25</v>
      </c>
      <c r="D71" s="10">
        <v>6801.35</v>
      </c>
      <c r="E71" s="12">
        <v>53.13</v>
      </c>
    </row>
    <row r="72" spans="1:5" s="7" customFormat="1" ht="13.2" x14ac:dyDescent="0.25">
      <c r="A72" s="32" t="s">
        <v>47</v>
      </c>
      <c r="B72" s="25"/>
      <c r="C72" s="25"/>
      <c r="D72" s="23">
        <v>6801.35</v>
      </c>
      <c r="E72" s="25"/>
    </row>
    <row r="73" spans="1:5" s="7" customFormat="1" ht="13.2" x14ac:dyDescent="0.25">
      <c r="A73" s="9" t="s">
        <v>119</v>
      </c>
      <c r="B73" s="10">
        <v>107288.44</v>
      </c>
      <c r="C73" s="10">
        <v>107288.44</v>
      </c>
      <c r="D73" s="10">
        <v>56851.38</v>
      </c>
      <c r="E73" s="12">
        <v>52.99</v>
      </c>
    </row>
    <row r="74" spans="1:5" s="30" customFormat="1" ht="13.2" x14ac:dyDescent="0.25">
      <c r="A74" s="27" t="s">
        <v>120</v>
      </c>
      <c r="B74" s="28">
        <v>4600</v>
      </c>
      <c r="C74" s="28">
        <v>4600</v>
      </c>
      <c r="D74" s="28">
        <v>2787.01</v>
      </c>
      <c r="E74" s="29">
        <v>60.59</v>
      </c>
    </row>
    <row r="75" spans="1:5" s="7" customFormat="1" ht="13.2" x14ac:dyDescent="0.25">
      <c r="A75" s="26" t="s">
        <v>106</v>
      </c>
      <c r="B75" s="10">
        <v>4600</v>
      </c>
      <c r="C75" s="10">
        <v>4600</v>
      </c>
      <c r="D75" s="10">
        <v>2787.01</v>
      </c>
      <c r="E75" s="12">
        <v>60.59</v>
      </c>
    </row>
    <row r="76" spans="1:5" s="7" customFormat="1" ht="13.2" x14ac:dyDescent="0.25">
      <c r="A76" s="31" t="s">
        <v>30</v>
      </c>
      <c r="B76" s="10">
        <v>4600</v>
      </c>
      <c r="C76" s="10">
        <v>4600</v>
      </c>
      <c r="D76" s="10">
        <v>2787.01</v>
      </c>
      <c r="E76" s="12">
        <v>60.59</v>
      </c>
    </row>
    <row r="77" spans="1:5" s="7" customFormat="1" ht="13.2" x14ac:dyDescent="0.25">
      <c r="A77" s="32" t="s">
        <v>32</v>
      </c>
      <c r="B77" s="25"/>
      <c r="C77" s="25"/>
      <c r="D77" s="23">
        <v>2392.2800000000002</v>
      </c>
      <c r="E77" s="25"/>
    </row>
    <row r="78" spans="1:5" s="7" customFormat="1" ht="13.2" x14ac:dyDescent="0.25">
      <c r="A78" s="32" t="s">
        <v>38</v>
      </c>
      <c r="B78" s="25"/>
      <c r="C78" s="25"/>
      <c r="D78" s="24">
        <v>394.73</v>
      </c>
      <c r="E78" s="25"/>
    </row>
    <row r="79" spans="1:5" s="30" customFormat="1" ht="13.2" x14ac:dyDescent="0.25">
      <c r="A79" s="27" t="s">
        <v>121</v>
      </c>
      <c r="B79" s="28">
        <v>12362.44</v>
      </c>
      <c r="C79" s="28">
        <v>12362.44</v>
      </c>
      <c r="D79" s="28">
        <v>7026.83</v>
      </c>
      <c r="E79" s="29">
        <v>56.84</v>
      </c>
    </row>
    <row r="80" spans="1:5" s="7" customFormat="1" ht="13.2" x14ac:dyDescent="0.25">
      <c r="A80" s="26" t="s">
        <v>106</v>
      </c>
      <c r="B80" s="10">
        <v>1528.42</v>
      </c>
      <c r="C80" s="10">
        <v>1528.42</v>
      </c>
      <c r="D80" s="10">
        <v>3225</v>
      </c>
      <c r="E80" s="37">
        <v>211</v>
      </c>
    </row>
    <row r="81" spans="1:5" s="7" customFormat="1" ht="13.2" x14ac:dyDescent="0.25">
      <c r="A81" s="31" t="s">
        <v>30</v>
      </c>
      <c r="B81" s="10">
        <v>1528.42</v>
      </c>
      <c r="C81" s="10">
        <v>1528.42</v>
      </c>
      <c r="D81" s="10">
        <v>3225</v>
      </c>
      <c r="E81" s="37">
        <v>211</v>
      </c>
    </row>
    <row r="82" spans="1:5" s="7" customFormat="1" ht="13.2" x14ac:dyDescent="0.25">
      <c r="A82" s="32" t="s">
        <v>32</v>
      </c>
      <c r="B82" s="25"/>
      <c r="C82" s="25"/>
      <c r="D82" s="23">
        <v>3225</v>
      </c>
      <c r="E82" s="25"/>
    </row>
    <row r="83" spans="1:5" s="7" customFormat="1" ht="13.2" x14ac:dyDescent="0.25">
      <c r="A83" s="26" t="s">
        <v>110</v>
      </c>
      <c r="B83" s="10">
        <v>3416.66</v>
      </c>
      <c r="C83" s="10">
        <v>3416.66</v>
      </c>
      <c r="D83" s="10">
        <v>2437.5</v>
      </c>
      <c r="E83" s="12">
        <v>71.34</v>
      </c>
    </row>
    <row r="84" spans="1:5" s="7" customFormat="1" ht="13.2" x14ac:dyDescent="0.25">
      <c r="A84" s="31" t="s">
        <v>30</v>
      </c>
      <c r="B84" s="10">
        <v>3416.66</v>
      </c>
      <c r="C84" s="10">
        <v>3416.66</v>
      </c>
      <c r="D84" s="10">
        <v>2437.5</v>
      </c>
      <c r="E84" s="12">
        <v>71.34</v>
      </c>
    </row>
    <row r="85" spans="1:5" s="7" customFormat="1" ht="13.2" x14ac:dyDescent="0.25">
      <c r="A85" s="32" t="s">
        <v>32</v>
      </c>
      <c r="B85" s="25"/>
      <c r="C85" s="25"/>
      <c r="D85" s="23">
        <v>2437.5</v>
      </c>
      <c r="E85" s="25"/>
    </row>
    <row r="86" spans="1:5" s="7" customFormat="1" ht="13.2" x14ac:dyDescent="0.25">
      <c r="A86" s="26" t="s">
        <v>111</v>
      </c>
      <c r="B86" s="10">
        <v>7417.36</v>
      </c>
      <c r="C86" s="10">
        <v>7417.36</v>
      </c>
      <c r="D86" s="10">
        <v>1096.21</v>
      </c>
      <c r="E86" s="12">
        <v>14.78</v>
      </c>
    </row>
    <row r="87" spans="1:5" s="7" customFormat="1" ht="13.2" x14ac:dyDescent="0.25">
      <c r="A87" s="31" t="s">
        <v>30</v>
      </c>
      <c r="B87" s="10">
        <v>7357.36</v>
      </c>
      <c r="C87" s="10">
        <v>7357.36</v>
      </c>
      <c r="D87" s="10">
        <v>1066.21</v>
      </c>
      <c r="E87" s="12">
        <v>14.49</v>
      </c>
    </row>
    <row r="88" spans="1:5" s="7" customFormat="1" ht="13.2" x14ac:dyDescent="0.25">
      <c r="A88" s="32" t="s">
        <v>36</v>
      </c>
      <c r="B88" s="25"/>
      <c r="C88" s="25"/>
      <c r="D88" s="38">
        <v>400</v>
      </c>
      <c r="E88" s="25"/>
    </row>
    <row r="89" spans="1:5" s="7" customFormat="1" ht="13.2" x14ac:dyDescent="0.25">
      <c r="A89" s="32" t="s">
        <v>38</v>
      </c>
      <c r="B89" s="25"/>
      <c r="C89" s="25"/>
      <c r="D89" s="24">
        <v>666.21</v>
      </c>
      <c r="E89" s="25"/>
    </row>
    <row r="90" spans="1:5" s="7" customFormat="1" ht="13.2" x14ac:dyDescent="0.25">
      <c r="A90" s="31" t="s">
        <v>39</v>
      </c>
      <c r="B90" s="37">
        <v>60</v>
      </c>
      <c r="C90" s="37">
        <v>60</v>
      </c>
      <c r="D90" s="37">
        <v>30</v>
      </c>
      <c r="E90" s="37">
        <v>50</v>
      </c>
    </row>
    <row r="91" spans="1:5" s="7" customFormat="1" ht="13.2" x14ac:dyDescent="0.25">
      <c r="A91" s="32" t="s">
        <v>41</v>
      </c>
      <c r="B91" s="25"/>
      <c r="C91" s="25"/>
      <c r="D91" s="38">
        <v>30</v>
      </c>
      <c r="E91" s="25"/>
    </row>
    <row r="92" spans="1:5" s="7" customFormat="1" ht="13.2" x14ac:dyDescent="0.25">
      <c r="A92" s="26" t="s">
        <v>113</v>
      </c>
      <c r="B92" s="9"/>
      <c r="C92" s="9"/>
      <c r="D92" s="12">
        <v>268.12</v>
      </c>
      <c r="E92" s="9"/>
    </row>
    <row r="93" spans="1:5" s="7" customFormat="1" ht="13.2" x14ac:dyDescent="0.25">
      <c r="A93" s="31" t="s">
        <v>30</v>
      </c>
      <c r="B93" s="9"/>
      <c r="C93" s="9"/>
      <c r="D93" s="12">
        <v>268.12</v>
      </c>
      <c r="E93" s="9"/>
    </row>
    <row r="94" spans="1:5" s="7" customFormat="1" ht="13.2" x14ac:dyDescent="0.25">
      <c r="A94" s="32" t="s">
        <v>38</v>
      </c>
      <c r="B94" s="25"/>
      <c r="C94" s="25"/>
      <c r="D94" s="24">
        <v>268.12</v>
      </c>
      <c r="E94" s="25"/>
    </row>
    <row r="95" spans="1:5" s="30" customFormat="1" ht="13.2" x14ac:dyDescent="0.25">
      <c r="A95" s="27" t="s">
        <v>122</v>
      </c>
      <c r="B95" s="39">
        <v>800</v>
      </c>
      <c r="C95" s="39">
        <v>800</v>
      </c>
      <c r="D95" s="29">
        <v>408.85</v>
      </c>
      <c r="E95" s="29">
        <v>51.11</v>
      </c>
    </row>
    <row r="96" spans="1:5" s="7" customFormat="1" ht="13.2" x14ac:dyDescent="0.25">
      <c r="A96" s="26" t="s">
        <v>106</v>
      </c>
      <c r="B96" s="37">
        <v>800</v>
      </c>
      <c r="C96" s="37">
        <v>800</v>
      </c>
      <c r="D96" s="12">
        <v>408.85</v>
      </c>
      <c r="E96" s="12">
        <v>51.11</v>
      </c>
    </row>
    <row r="97" spans="1:5" s="7" customFormat="1" ht="13.2" x14ac:dyDescent="0.25">
      <c r="A97" s="31" t="s">
        <v>39</v>
      </c>
      <c r="B97" s="37">
        <v>800</v>
      </c>
      <c r="C97" s="37">
        <v>800</v>
      </c>
      <c r="D97" s="12">
        <v>408.85</v>
      </c>
      <c r="E97" s="12">
        <v>51.11</v>
      </c>
    </row>
    <row r="98" spans="1:5" s="7" customFormat="1" ht="13.2" x14ac:dyDescent="0.25">
      <c r="A98" s="32" t="s">
        <v>46</v>
      </c>
      <c r="B98" s="25"/>
      <c r="C98" s="25"/>
      <c r="D98" s="24">
        <v>408.85</v>
      </c>
      <c r="E98" s="25"/>
    </row>
    <row r="99" spans="1:5" s="30" customFormat="1" ht="13.2" x14ac:dyDescent="0.25">
      <c r="A99" s="27" t="s">
        <v>123</v>
      </c>
      <c r="B99" s="28">
        <v>88906</v>
      </c>
      <c r="C99" s="28">
        <v>88906</v>
      </c>
      <c r="D99" s="28">
        <v>45965.69</v>
      </c>
      <c r="E99" s="39">
        <v>51.7</v>
      </c>
    </row>
    <row r="100" spans="1:5" s="7" customFormat="1" ht="13.2" x14ac:dyDescent="0.25">
      <c r="A100" s="26" t="s">
        <v>112</v>
      </c>
      <c r="B100" s="10">
        <v>88906</v>
      </c>
      <c r="C100" s="10">
        <v>88906</v>
      </c>
      <c r="D100" s="10">
        <v>45965.69</v>
      </c>
      <c r="E100" s="37">
        <v>51.7</v>
      </c>
    </row>
    <row r="101" spans="1:5" s="7" customFormat="1" ht="13.2" x14ac:dyDescent="0.25">
      <c r="A101" s="31" t="s">
        <v>30</v>
      </c>
      <c r="B101" s="10">
        <v>82811</v>
      </c>
      <c r="C101" s="10">
        <v>82811</v>
      </c>
      <c r="D101" s="10">
        <v>43959.14</v>
      </c>
      <c r="E101" s="12">
        <v>53.08</v>
      </c>
    </row>
    <row r="102" spans="1:5" s="7" customFormat="1" ht="13.2" x14ac:dyDescent="0.25">
      <c r="A102" s="32" t="s">
        <v>32</v>
      </c>
      <c r="B102" s="25"/>
      <c r="C102" s="25"/>
      <c r="D102" s="23">
        <v>36703.050000000003</v>
      </c>
      <c r="E102" s="25"/>
    </row>
    <row r="103" spans="1:5" s="7" customFormat="1" ht="13.2" x14ac:dyDescent="0.25">
      <c r="A103" s="32" t="s">
        <v>36</v>
      </c>
      <c r="B103" s="25"/>
      <c r="C103" s="25"/>
      <c r="D103" s="23">
        <v>1200</v>
      </c>
      <c r="E103" s="25"/>
    </row>
    <row r="104" spans="1:5" s="7" customFormat="1" ht="13.2" x14ac:dyDescent="0.25">
      <c r="A104" s="32" t="s">
        <v>38</v>
      </c>
      <c r="B104" s="25"/>
      <c r="C104" s="25"/>
      <c r="D104" s="23">
        <v>6056.09</v>
      </c>
      <c r="E104" s="25"/>
    </row>
    <row r="105" spans="1:5" s="7" customFormat="1" ht="13.2" x14ac:dyDescent="0.25">
      <c r="A105" s="31" t="s">
        <v>39</v>
      </c>
      <c r="B105" s="10">
        <v>6080</v>
      </c>
      <c r="C105" s="10">
        <v>6080</v>
      </c>
      <c r="D105" s="10">
        <v>1714.52</v>
      </c>
      <c r="E105" s="37">
        <v>28.2</v>
      </c>
    </row>
    <row r="106" spans="1:5" s="7" customFormat="1" ht="13.2" x14ac:dyDescent="0.25">
      <c r="A106" s="32" t="s">
        <v>41</v>
      </c>
      <c r="B106" s="25"/>
      <c r="C106" s="25"/>
      <c r="D106" s="38">
        <v>89</v>
      </c>
      <c r="E106" s="25"/>
    </row>
    <row r="107" spans="1:5" s="7" customFormat="1" ht="13.2" x14ac:dyDescent="0.25">
      <c r="A107" s="32" t="s">
        <v>46</v>
      </c>
      <c r="B107" s="25"/>
      <c r="C107" s="25"/>
      <c r="D107" s="24">
        <v>13.93</v>
      </c>
      <c r="E107" s="25"/>
    </row>
    <row r="108" spans="1:5" s="7" customFormat="1" ht="13.2" x14ac:dyDescent="0.25">
      <c r="A108" s="32" t="s">
        <v>48</v>
      </c>
      <c r="B108" s="25"/>
      <c r="C108" s="25"/>
      <c r="D108" s="23">
        <v>1331.72</v>
      </c>
      <c r="E108" s="25"/>
    </row>
    <row r="109" spans="1:5" s="7" customFormat="1" ht="13.2" x14ac:dyDescent="0.25">
      <c r="A109" s="32" t="s">
        <v>56</v>
      </c>
      <c r="B109" s="25"/>
      <c r="C109" s="25"/>
      <c r="D109" s="24">
        <v>257.97000000000003</v>
      </c>
      <c r="E109" s="25"/>
    </row>
    <row r="110" spans="1:5" s="7" customFormat="1" ht="13.2" x14ac:dyDescent="0.25">
      <c r="A110" s="32" t="s">
        <v>57</v>
      </c>
      <c r="B110" s="25"/>
      <c r="C110" s="25"/>
      <c r="D110" s="38">
        <v>21.9</v>
      </c>
      <c r="E110" s="25"/>
    </row>
    <row r="111" spans="1:5" s="7" customFormat="1" ht="13.2" x14ac:dyDescent="0.25">
      <c r="A111" s="31" t="s">
        <v>66</v>
      </c>
      <c r="B111" s="37">
        <v>15</v>
      </c>
      <c r="C111" s="37">
        <v>15</v>
      </c>
      <c r="D111" s="12">
        <v>7.98</v>
      </c>
      <c r="E111" s="37">
        <v>53.2</v>
      </c>
    </row>
    <row r="112" spans="1:5" s="7" customFormat="1" ht="13.2" x14ac:dyDescent="0.25">
      <c r="A112" s="32" t="s">
        <v>68</v>
      </c>
      <c r="B112" s="25"/>
      <c r="C112" s="25"/>
      <c r="D112" s="24">
        <v>7.98</v>
      </c>
      <c r="E112" s="25"/>
    </row>
    <row r="113" spans="1:5" s="7" customFormat="1" ht="13.2" x14ac:dyDescent="0.25">
      <c r="A113" s="31" t="s">
        <v>76</v>
      </c>
      <c r="B113" s="9"/>
      <c r="C113" s="9"/>
      <c r="D113" s="12">
        <v>284.05</v>
      </c>
      <c r="E113" s="9"/>
    </row>
    <row r="114" spans="1:5" s="7" customFormat="1" ht="13.2" x14ac:dyDescent="0.25">
      <c r="A114" s="32" t="s">
        <v>79</v>
      </c>
      <c r="B114" s="25"/>
      <c r="C114" s="25"/>
      <c r="D114" s="24">
        <v>284.05</v>
      </c>
      <c r="E114" s="25"/>
    </row>
    <row r="115" spans="1:5" s="30" customFormat="1" ht="13.2" x14ac:dyDescent="0.25">
      <c r="A115" s="27" t="s">
        <v>124</v>
      </c>
      <c r="B115" s="39">
        <v>500</v>
      </c>
      <c r="C115" s="39">
        <v>500</v>
      </c>
      <c r="D115" s="39">
        <v>528</v>
      </c>
      <c r="E115" s="39">
        <v>105.6</v>
      </c>
    </row>
    <row r="116" spans="1:5" s="7" customFormat="1" ht="13.2" x14ac:dyDescent="0.25">
      <c r="A116" s="26" t="s">
        <v>106</v>
      </c>
      <c r="B116" s="37">
        <v>500</v>
      </c>
      <c r="C116" s="37">
        <v>500</v>
      </c>
      <c r="D116" s="37">
        <v>528</v>
      </c>
      <c r="E116" s="37">
        <v>105.6</v>
      </c>
    </row>
    <row r="117" spans="1:5" s="7" customFormat="1" ht="13.2" x14ac:dyDescent="0.25">
      <c r="A117" s="31" t="s">
        <v>39</v>
      </c>
      <c r="B117" s="37">
        <v>500</v>
      </c>
      <c r="C117" s="37">
        <v>500</v>
      </c>
      <c r="D117" s="37">
        <v>528</v>
      </c>
      <c r="E117" s="37">
        <v>105.6</v>
      </c>
    </row>
    <row r="118" spans="1:5" s="7" customFormat="1" ht="13.2" x14ac:dyDescent="0.25">
      <c r="A118" s="32" t="s">
        <v>48</v>
      </c>
      <c r="B118" s="25"/>
      <c r="C118" s="25"/>
      <c r="D118" s="24">
        <v>120.01</v>
      </c>
      <c r="E118" s="25"/>
    </row>
    <row r="119" spans="1:5" s="7" customFormat="1" ht="13.2" x14ac:dyDescent="0.25">
      <c r="A119" s="32" t="s">
        <v>58</v>
      </c>
      <c r="B119" s="25"/>
      <c r="C119" s="25"/>
      <c r="D119" s="24">
        <v>407.99</v>
      </c>
      <c r="E119" s="25"/>
    </row>
    <row r="120" spans="1:5" s="30" customFormat="1" ht="13.2" x14ac:dyDescent="0.25">
      <c r="A120" s="27" t="s">
        <v>125</v>
      </c>
      <c r="B120" s="39">
        <v>120</v>
      </c>
      <c r="C120" s="39">
        <v>120</v>
      </c>
      <c r="D120" s="39">
        <v>135</v>
      </c>
      <c r="E120" s="39">
        <v>112.5</v>
      </c>
    </row>
    <row r="121" spans="1:5" s="7" customFormat="1" ht="13.2" x14ac:dyDescent="0.25">
      <c r="A121" s="26" t="s">
        <v>112</v>
      </c>
      <c r="B121" s="37">
        <v>120</v>
      </c>
      <c r="C121" s="37">
        <v>120</v>
      </c>
      <c r="D121" s="37">
        <v>135</v>
      </c>
      <c r="E121" s="37">
        <v>112.5</v>
      </c>
    </row>
    <row r="122" spans="1:5" s="7" customFormat="1" ht="13.2" x14ac:dyDescent="0.25">
      <c r="A122" s="31" t="s">
        <v>72</v>
      </c>
      <c r="B122" s="37">
        <v>120</v>
      </c>
      <c r="C122" s="37">
        <v>120</v>
      </c>
      <c r="D122" s="37">
        <v>135</v>
      </c>
      <c r="E122" s="37">
        <v>112.5</v>
      </c>
    </row>
    <row r="123" spans="1:5" s="7" customFormat="1" ht="13.2" x14ac:dyDescent="0.25">
      <c r="A123" s="32" t="s">
        <v>74</v>
      </c>
      <c r="B123" s="25"/>
      <c r="C123" s="25"/>
      <c r="D123" s="38">
        <v>135</v>
      </c>
      <c r="E123" s="25"/>
    </row>
    <row r="124" spans="1:5" s="7" customFormat="1" ht="13.2" x14ac:dyDescent="0.25">
      <c r="A124" s="9" t="s">
        <v>126</v>
      </c>
      <c r="B124" s="37">
        <v>237</v>
      </c>
      <c r="C124" s="37">
        <v>237</v>
      </c>
      <c r="D124" s="12">
        <v>88.45</v>
      </c>
      <c r="E124" s="12">
        <v>37.32</v>
      </c>
    </row>
    <row r="125" spans="1:5" s="7" customFormat="1" ht="13.2" x14ac:dyDescent="0.25">
      <c r="A125" s="33" t="s">
        <v>127</v>
      </c>
      <c r="B125" s="40">
        <v>237</v>
      </c>
      <c r="C125" s="40">
        <v>237</v>
      </c>
      <c r="D125" s="34">
        <v>88.45</v>
      </c>
      <c r="E125" s="34">
        <v>37.32</v>
      </c>
    </row>
    <row r="126" spans="1:5" s="7" customFormat="1" ht="13.2" x14ac:dyDescent="0.25">
      <c r="A126" s="26" t="s">
        <v>112</v>
      </c>
      <c r="B126" s="37">
        <v>237</v>
      </c>
      <c r="C126" s="37">
        <v>237</v>
      </c>
      <c r="D126" s="12">
        <v>88.45</v>
      </c>
      <c r="E126" s="12">
        <v>37.32</v>
      </c>
    </row>
    <row r="127" spans="1:5" s="7" customFormat="1" ht="13.2" x14ac:dyDescent="0.25">
      <c r="A127" s="31" t="s">
        <v>76</v>
      </c>
      <c r="B127" s="37">
        <v>237</v>
      </c>
      <c r="C127" s="37">
        <v>237</v>
      </c>
      <c r="D127" s="12">
        <v>88.45</v>
      </c>
      <c r="E127" s="12">
        <v>37.32</v>
      </c>
    </row>
    <row r="128" spans="1:5" s="7" customFormat="1" ht="13.2" x14ac:dyDescent="0.25">
      <c r="A128" s="32" t="s">
        <v>81</v>
      </c>
      <c r="B128" s="25"/>
      <c r="C128" s="25"/>
      <c r="D128" s="24">
        <v>88.45</v>
      </c>
      <c r="E128" s="25"/>
    </row>
    <row r="134" spans="1:5" ht="14.4" x14ac:dyDescent="0.3">
      <c r="A134" s="69" t="s">
        <v>150</v>
      </c>
      <c r="B134" s="41"/>
      <c r="C134" s="41"/>
      <c r="D134" s="41"/>
      <c r="E134" s="41" t="s">
        <v>146</v>
      </c>
    </row>
    <row r="135" spans="1:5" ht="14.4" x14ac:dyDescent="0.3">
      <c r="A135" s="41"/>
      <c r="B135" s="41"/>
      <c r="C135" s="41"/>
      <c r="D135" s="41"/>
      <c r="E135" s="41"/>
    </row>
    <row r="136" spans="1:5" ht="14.4" x14ac:dyDescent="0.3">
      <c r="A136" s="41"/>
      <c r="B136" s="41"/>
      <c r="C136" s="41"/>
      <c r="D136" s="41"/>
      <c r="E136" s="69" t="s">
        <v>157</v>
      </c>
    </row>
  </sheetData>
  <pageMargins left="0.75" right="0.75" top="1" bottom="1" header="0.5" footer="0.5"/>
  <pageSetup paperSize="9" scale="71" orientation="landscape" r:id="rId1"/>
  <rowBreaks count="2" manualBreakCount="2">
    <brk id="51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 PRIHODA I RASHODA</vt:lpstr>
      <vt:lpstr>Prih.i rash. po ekon.klasif.</vt:lpstr>
      <vt:lpstr>Prih.i rash. po izv.financ.</vt:lpstr>
      <vt:lpstr>Rash.po funk.klasifik.</vt:lpstr>
      <vt:lpstr>Rash.po prog.klasifik.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računovodstvo</dc:creator>
  <cp:lastModifiedBy>Antonija Božić</cp:lastModifiedBy>
  <cp:lastPrinted>2025-07-16T09:48:07Z</cp:lastPrinted>
  <dcterms:created xsi:type="dcterms:W3CDTF">2025-07-16T06:21:49Z</dcterms:created>
  <dcterms:modified xsi:type="dcterms:W3CDTF">2025-07-23T09:03:27Z</dcterms:modified>
</cp:coreProperties>
</file>